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700" yWindow="1600" windowWidth="34400" windowHeight="18860" tabRatio="500" activeTab="4"/>
  </bookViews>
  <sheets>
    <sheet name="regi_form-登録票" sheetId="1" r:id="rId1"/>
    <sheet name="注意事項(必ずお読み下さい）" sheetId="2" r:id="rId2"/>
    <sheet name="Waiver (Please Read)" sheetId="3" r:id="rId3"/>
    <sheet name="確認事項(必ずお読み下さい）" sheetId="4" r:id="rId4"/>
    <sheet name="Please Read." sheetId="5" r:id="rId5"/>
  </sheets>
  <definedNames>
    <definedName name="_xlnm.Print_Area" localSheetId="0">'regi_form-登録票'!$A$1:$T$62</definedName>
  </definedNames>
  <calcPr fullCalcOnLoad="1"/>
</workbook>
</file>

<file path=xl/sharedStrings.xml><?xml version="1.0" encoding="utf-8"?>
<sst xmlns="http://schemas.openxmlformats.org/spreadsheetml/2006/main" count="140" uniqueCount="138">
  <si>
    <t>住所：東京都千代田区日比谷公園 1-6</t>
  </si>
  <si>
    <t>MAP: http://www.tokyo-park.or.jp/english/park/detail_02.html#hibiya</t>
  </si>
  <si>
    <r>
      <t>＊参加者の方々は必ず誓約書をお読み下さい。参加申込をされている時点で同意されているとみなします。＊</t>
    </r>
    <r>
      <rPr>
        <b/>
        <sz val="12"/>
        <color indexed="8"/>
        <rFont val="ＭＳ Ｐゴシック"/>
        <family val="3"/>
      </rPr>
      <t>当日会場で着替え場所、荷物の置き場所等はありませんのでご了承下さい。</t>
    </r>
  </si>
  <si>
    <t>Address: 1 - 6 Hibiya Koen, Chiyoda-ku Tokyo</t>
  </si>
  <si>
    <t xml:space="preserve">Transportation:                                                                                                                                                                                                              * Tokyo Metro Chiyoda line, Marunouchi line "KASUMIGASEKI" station - 3min. walk                                                                                               *Tokyo Metro Hibiya line "HIBIYA" station- 3min. walk                                        *JR "YURAKUCHO" station 8 min. walk </t>
  </si>
  <si>
    <t>E-mail</t>
  </si>
  <si>
    <t>First</t>
  </si>
  <si>
    <t>Adult</t>
  </si>
  <si>
    <t>Total</t>
  </si>
  <si>
    <t>5K Run</t>
  </si>
  <si>
    <t>L Size</t>
  </si>
  <si>
    <t>XL Size</t>
  </si>
  <si>
    <t>Yen</t>
  </si>
  <si>
    <t>Last</t>
  </si>
  <si>
    <t>Raffle tickets</t>
  </si>
  <si>
    <t>Food</t>
  </si>
  <si>
    <t xml:space="preserve">Registration Place </t>
  </si>
  <si>
    <t>5K Run</t>
  </si>
  <si>
    <t>当日の受付について</t>
  </si>
  <si>
    <t xml:space="preserve">抽選券販売について </t>
  </si>
  <si>
    <t>飲食物について</t>
  </si>
  <si>
    <t>注意事項</t>
  </si>
  <si>
    <t>個人情報について</t>
  </si>
  <si>
    <t>Invoice and payment</t>
  </si>
  <si>
    <t>NOTES</t>
  </si>
  <si>
    <t xml:space="preserve">三菱東京UFJ銀行 渋谷支店
普通講座3609116
トクテイヒエイリカツドウ　ホウジン　ランフォーザキュアファンデーション
（*恐れ入りますが、お振込手数料は各自ご負担下さい）
</t>
  </si>
  <si>
    <t>Please check this box if invoice is required.</t>
  </si>
  <si>
    <t>Check In on day of event</t>
  </si>
  <si>
    <t>Age Group</t>
  </si>
  <si>
    <t>#</t>
  </si>
  <si>
    <t>請求書とお支払いについて</t>
  </si>
  <si>
    <t>参加申込の際に得た個人情報は、イベントの受付目的にのみ利用致します。</t>
  </si>
  <si>
    <t>受付会場</t>
  </si>
  <si>
    <t xml:space="preserve"> </t>
  </si>
  <si>
    <t xml:space="preserve"> </t>
  </si>
  <si>
    <t xml:space="preserve">  </t>
  </si>
  <si>
    <t xml:space="preserve"> </t>
  </si>
  <si>
    <t>L</t>
  </si>
  <si>
    <t>M Size</t>
  </si>
  <si>
    <t>S Size</t>
  </si>
  <si>
    <t>12yrs 
&amp;
Under</t>
  </si>
  <si>
    <t>5yrs
&amp;
Under</t>
  </si>
  <si>
    <t>日比谷公園噴水広場　9:00〜受付開始</t>
  </si>
  <si>
    <t>Hibiya Park Fountain Area - Registration starts at 9:00AM -</t>
  </si>
  <si>
    <t>交通機関:
　　　　　　　東京メトロ千代田線、丸の内線「霞ヶ関駅」徒歩3分
　　　　　　　東京メトロ日比谷線「日比谷駅」徒歩3分
　　　　　　　JR「有楽町駅」徒歩8分　　　　</t>
  </si>
  <si>
    <t>地図： http://www.tokyo-park.or.jp/park/format/access037.html</t>
  </si>
  <si>
    <t xml:space="preserve">Shipping cost will be incurred by your company. </t>
  </si>
  <si>
    <t>Registration Fee (登録費): Adult (大人) /¥5,000, 12 years and under (6-12歳) /¥2,500, 5 and under (5歳以下) /Free（無料）</t>
  </si>
  <si>
    <t>RUN FOR THE CURE FOUNDATION</t>
  </si>
  <si>
    <t>トクヒ）ランフオーザキユアフアンデーシヨン</t>
  </si>
  <si>
    <t>　&lt; BANK TRANSFER / 振込銀行口座 &gt;</t>
  </si>
  <si>
    <t>　BANK:</t>
  </si>
  <si>
    <t>TOKYO MITSUBISHI UFJ BANK　三菱東京UFJ銀行</t>
  </si>
  <si>
    <t>　BRANCH:</t>
  </si>
  <si>
    <t>SHIBUYA 渋谷支店</t>
  </si>
  <si>
    <t>　NAME OF ACCOUNT:</t>
  </si>
  <si>
    <t>　TYPE OF ACCOUNT:</t>
  </si>
  <si>
    <t>FUTSUU 普通</t>
  </si>
  <si>
    <t>　ACCOUNT NUMBER:</t>
  </si>
  <si>
    <t>Bank transfer fees should be incurred by the guest.</t>
  </si>
  <si>
    <t>恐れ入りますが、振込手数料は各自ご負担下さい。</t>
  </si>
  <si>
    <t xml:space="preserve">Representative name 代表者名:  </t>
  </si>
  <si>
    <t>E-mail :</t>
  </si>
  <si>
    <t xml:space="preserve">Address 住所: </t>
  </si>
  <si>
    <t>Tel:</t>
  </si>
  <si>
    <t>本要綱に記載されている注意事項をよく読みご理解いただいた上でお申し込みください。</t>
  </si>
  <si>
    <t>➢ お申し込み後の参加費の返金は一切行いません。</t>
  </si>
  <si>
    <t>➢天候・天災等の理由および参加者の安全を守るため競技の続行が不可能と判断した場合、主催者は参加者の意思にかかわらずイベントを中止することがあります。また、その場合の順延はありません。その場合も参加費の返金は一切行わず、イベント開催趣旨に充当させていただきます。</t>
  </si>
  <si>
    <t>➢参加者は、一般交通法規などはもとよりイベント主催者が設けた規約・規則・指示を順守し、安全管理・健康管理に十分な注意をはらって大会に参加し、万一、体調などに異常が生じた場合はすみやかに競技を中止してください。</t>
  </si>
  <si>
    <t>➢開催中に負傷したり、事故に遭遇したり、あるいは発病した場合には主催者が応急処置は行いますが、それらのリスクに対してイベントにかかわるすべての関係者はいかなる責任も負いません。</t>
  </si>
  <si>
    <t>➢遅延、不備、事故、死亡、負傷、当事者の病気、あるいが財物の損失や損傷、参加者、あるいは参加者の監督下にある未成年者に生じるコストや費用などを含めた、あらゆる責任や請求に対し、（直接・間接を問わず、過失であれ、本意ベントンさんかに関するもの、もしくはイベントへの行き帰りに発生したものであれ）本イベントにかかわるすべての関係者はいかなる責任も負いません。</t>
  </si>
  <si>
    <t>➢ 参加費用の中には、T−シャツ代の料金が含まれています。</t>
  </si>
  <si>
    <t>➢ 万が一、不審物を見かけた場合は、イベント関係者まで至急お知らせ下さい。</t>
  </si>
  <si>
    <t>➢未成年者の参加を承認する両親または保護者の方は、上記にかかわる権利の放棄についても同じようにその未成年参加者に代わって承認するものとします。</t>
  </si>
  <si>
    <t>➢主催者はイベント開催にあたり参加者の安全に関して万全をつくしますが、参加者はイベント参加にあたり何らかのリスクが起こりうることを任意に承知していただくものとし、それらのリスクに対して本イベントにかかわるすべての関係者はいかなる責任も負いません。</t>
  </si>
  <si>
    <t>Participant Release of Liability and Assumption of Risk</t>
  </si>
  <si>
    <t xml:space="preserve">➢ Cancellation of the event may arise in the event of natural disasters, poor weather conditions, or such events that may jeopardize the safety of the participants and Event staff. The Event will not be postponed. Again, the registration fees are non-refundable. </t>
  </si>
  <si>
    <t>➢ Registration fees are non-refundable under any circumstances.  There are no refunds for canceled entries.  In addition, switching to another event is not allowed. To maintain the integrity of the event, we will not be able to accommodate switches from one distance to another.</t>
  </si>
  <si>
    <t xml:space="preserve">➢ Please understand that it is your responsibility to comply with all the general traffic laws and regulations. Failure to due so can result in the cause of injury (including death) and or bodily harm to yourself or others. Pay close attention to safety recommendations and to your own health. In the case of a health emergency, please stop running and notify Event staff immediately. </t>
  </si>
  <si>
    <t>➢ Participation in or attendance at the Event involves inherent risks and dangers of accidents, personal and bodily injury, and property loss or damage. These may result from personal actions or inactions, as well as the actions or inactions of others, or the condition of the facility. Although First Aid is provided, we assume no responsibility whatsoever for any incurred risks. Participants must be in good and regular health.</t>
  </si>
  <si>
    <t xml:space="preserve">➢ Registration fee includes water and T-shirt. </t>
  </si>
  <si>
    <t>今年も抽選券を販売致します。抽選券は当日、受付会場の日比谷公園噴水広場の物品販売ブースにて販売を行っております。是非、お買い求め下さい。      　　　　　　　　　　　　　　　　　　　　　　　　　　　　　　　　　　　　　　 ＊抽選券の収益金は、乳がん早期発見啓発活動に利用致します。</t>
  </si>
  <si>
    <t>➢ 当イベントの参加中、 貴重品などをお預かりすることは出来ません。</t>
  </si>
  <si>
    <t>3K Walk</t>
  </si>
  <si>
    <t>10K Run</t>
  </si>
  <si>
    <t xml:space="preserve">➢ RFTC acknowledges all possible measures to ensure participant’s safety. Participants voluntarily assume all inherent risks and waive all claims of whatsoever nature in the Event against any parties. There may be other risks not known or foreseeable at this time, and consequentially we assume no responsibility whatsoever for any incurred risks. </t>
  </si>
  <si>
    <t>➢ There are no provided locker rooms for changing and or storing valuable items. RFTC and event staffs are not liable for any lost, stolen, or damaged items, including race packet bags.</t>
  </si>
  <si>
    <t xml:space="preserve">➢ If you see anyone or any suspicious items, please let our event staffs know immediately. </t>
  </si>
  <si>
    <t xml:space="preserve">➢ Underage participants must have approval by parent or guardian to participate in the event. A parent or guardian must accompany children under the age of 12 years or individuals with special needs during the event. </t>
  </si>
  <si>
    <t>➢ Please be mindful of your surroundings, as there may be participants with strollers. Additionally, dogs are only allowed at the event if on a leash.</t>
  </si>
  <si>
    <t>➢ Please understand that you may be photographed, videotaped, or otherwise recorded at the event. RFTC reserves the rights to exhibit, publish, digitize, and display any materials taken at the Event for the purpose of promoting, marketing, advertising, or for other commercial purposes to benefit the Foundation.</t>
  </si>
  <si>
    <t xml:space="preserve"> 請求書が必要な場合は、ボックスにチェックを入れてください。</t>
  </si>
  <si>
    <t>　　　　　Total / 合計：￥</t>
  </si>
  <si>
    <t>姓</t>
  </si>
  <si>
    <t>氏名</t>
  </si>
  <si>
    <t>名</t>
  </si>
  <si>
    <t>_</t>
  </si>
  <si>
    <t xml:space="preserve">*Prior to registration, please read through the following Waiver Form*        </t>
  </si>
  <si>
    <r>
      <rPr>
        <b/>
        <sz val="12"/>
        <rFont val="Helv"/>
        <family val="2"/>
      </rPr>
      <t>Bank Details:</t>
    </r>
    <r>
      <rPr>
        <sz val="12"/>
        <rFont val="Helv"/>
        <family val="2"/>
      </rPr>
      <t xml:space="preserve">
</t>
    </r>
    <r>
      <rPr>
        <b/>
        <sz val="12"/>
        <rFont val="Helv"/>
        <family val="2"/>
      </rPr>
      <t>Mitsubishi Tokyo UFJ Bank
Shibuya Branch
Futuu 3609116
Tokutei Hieiri Katsudou Houjin Run for the Cure Foundation</t>
    </r>
    <r>
      <rPr>
        <b/>
        <sz val="12"/>
        <color indexed="45"/>
        <rFont val="Helv"/>
        <family val="2"/>
      </rPr>
      <t xml:space="preserve">
</t>
    </r>
  </si>
  <si>
    <t>GROUPS</t>
  </si>
  <si>
    <t>3km- GROUP 1</t>
  </si>
  <si>
    <t>5km- GROUP 1</t>
  </si>
  <si>
    <t>10km- GROUP 1</t>
  </si>
  <si>
    <t>Tokyo Run for the Cure®/ Walk for Life 2019  - Group Registration Form</t>
  </si>
  <si>
    <t xml:space="preserve">  Group Registration Deadline: Friday, November 15, 2019     団体受付締切日：2019年11月15日（金）</t>
  </si>
  <si>
    <r>
      <t xml:space="preserve"> </t>
    </r>
    <r>
      <rPr>
        <sz val="18"/>
        <color indexed="10"/>
        <rFont val="Helv"/>
        <family val="0"/>
      </rPr>
      <t>*NOTE*</t>
    </r>
    <r>
      <rPr>
        <sz val="18"/>
        <rFont val="Helv"/>
        <family val="0"/>
      </rPr>
      <t xml:space="preserve"> Please email the form to </t>
    </r>
    <r>
      <rPr>
        <b/>
        <u val="single"/>
        <sz val="18"/>
        <rFont val="Helv"/>
        <family val="0"/>
      </rPr>
      <t>inquiries@rftcjapan.org</t>
    </r>
  </si>
  <si>
    <r>
      <t xml:space="preserve">ご記入後は </t>
    </r>
    <r>
      <rPr>
        <b/>
        <u val="single"/>
        <sz val="18"/>
        <rFont val="Helv"/>
        <family val="0"/>
      </rPr>
      <t xml:space="preserve">inquiries@rftcjapan.org </t>
    </r>
    <r>
      <rPr>
        <sz val="18"/>
        <rFont val="Helv"/>
        <family val="0"/>
      </rPr>
      <t>へメールで送付をお願いします</t>
    </r>
  </si>
  <si>
    <r>
      <rPr>
        <b/>
        <sz val="18"/>
        <color indexed="48"/>
        <rFont val="Helv"/>
        <family val="0"/>
      </rPr>
      <t xml:space="preserve"> </t>
    </r>
    <r>
      <rPr>
        <b/>
        <sz val="18"/>
        <color indexed="12"/>
        <rFont val="Helv"/>
        <family val="0"/>
      </rPr>
      <t xml:space="preserve">            </t>
    </r>
  </si>
  <si>
    <r>
      <t>Name(</t>
    </r>
    <r>
      <rPr>
        <b/>
        <sz val="12"/>
        <rFont val="Helv"/>
        <family val="2"/>
      </rPr>
      <t>漢字)</t>
    </r>
  </si>
  <si>
    <t>Age     　　　   年齢</t>
  </si>
  <si>
    <t>Gender     性別</t>
  </si>
  <si>
    <t>Address/住所</t>
  </si>
  <si>
    <t>Telephone/電話番号</t>
  </si>
  <si>
    <t>Category　                                 参加カテゴリー</t>
  </si>
  <si>
    <t>T-Shirt Size
Tシャツサイズ
S / M / L / XL</t>
  </si>
  <si>
    <t>Fee            参加費</t>
  </si>
  <si>
    <r>
      <t>Please check this box if you request your T-shirt to be sent to your company prior to event.</t>
    </r>
    <r>
      <rPr>
        <b/>
        <sz val="14"/>
        <color indexed="10"/>
        <rFont val="Helv"/>
        <family val="0"/>
      </rPr>
      <t xml:space="preserve"> </t>
    </r>
  </si>
  <si>
    <r>
      <t>Tシャツを会社への事前発送を希望される場合は、ボックスにチェックを入れてください。</t>
    </r>
    <r>
      <rPr>
        <b/>
        <sz val="14"/>
        <color indexed="10"/>
        <rFont val="Helv"/>
        <family val="0"/>
      </rPr>
      <t>また、送料は御社ご負担の着払いとなります。</t>
    </r>
  </si>
  <si>
    <t xml:space="preserve"> Team Name チーム名:</t>
  </si>
  <si>
    <t>SAMPLE</t>
  </si>
  <si>
    <t>Suzuki</t>
  </si>
  <si>
    <t>Hanako</t>
  </si>
  <si>
    <t>hanako123@gmail.com</t>
  </si>
  <si>
    <t>東京都品川区大崎1-2-3</t>
  </si>
  <si>
    <t>080-1234-5678</t>
  </si>
  <si>
    <t>F</t>
  </si>
  <si>
    <r>
      <t>この度は、ランフォーザキュア/ウォークフォーライフにご参加頂き誠にありがとうございます。 シートに必要事項をご記入の上、</t>
    </r>
    <r>
      <rPr>
        <b/>
        <u val="single"/>
        <sz val="12"/>
        <rFont val="ＭＳ Ｐゴシック"/>
        <family val="3"/>
      </rPr>
      <t>inquiries@rftcjapan.org</t>
    </r>
    <r>
      <rPr>
        <sz val="12"/>
        <rFont val="ＭＳ Ｐゴシック"/>
        <family val="3"/>
      </rPr>
      <t>までお申し込みください。</t>
    </r>
  </si>
  <si>
    <r>
      <rPr>
        <b/>
        <sz val="12"/>
        <rFont val="Helv"/>
        <family val="2"/>
      </rPr>
      <t xml:space="preserve"> </t>
    </r>
    <r>
      <rPr>
        <sz val="12"/>
        <rFont val="Helv"/>
        <family val="2"/>
      </rPr>
      <t>Run for the Cure® / Walk for Life</t>
    </r>
    <r>
      <rPr>
        <sz val="12"/>
        <rFont val="ＭＳ Ｐゴシック"/>
        <family val="3"/>
      </rPr>
      <t xml:space="preserve"> 参加者の皆様へ </t>
    </r>
  </si>
  <si>
    <r>
      <t>申し込み締め切りは</t>
    </r>
    <r>
      <rPr>
        <sz val="12"/>
        <color indexed="10"/>
        <rFont val="ＭＳ Ｐゴシック"/>
        <family val="3"/>
      </rPr>
      <t>11月15日（金）</t>
    </r>
    <r>
      <rPr>
        <sz val="12"/>
        <rFont val="ＭＳ Ｐゴシック"/>
        <family val="3"/>
      </rPr>
      <t>です。請求書がご入用の場合は、□にチェックを入れてください。参加フォームを受け取り次第、請求書を発行致します。</t>
    </r>
  </si>
  <si>
    <t xml:space="preserve">Dear Run for the Cure® / Walk for Life Participants and Supporters Registration </t>
  </si>
  <si>
    <r>
      <t>The registration deadline is the</t>
    </r>
    <r>
      <rPr>
        <sz val="12"/>
        <color indexed="10"/>
        <rFont val="Helv"/>
        <family val="2"/>
      </rPr>
      <t xml:space="preserve"> Friday, November 15th</t>
    </r>
    <r>
      <rPr>
        <sz val="12"/>
        <rFont val="Helv"/>
        <family val="2"/>
      </rPr>
      <t xml:space="preserve">. If you would like to be invoiced please check the box. The Foundation will invoice you after we receive your registration form.  We appreciate your payment to be made prior to the event on </t>
    </r>
    <r>
      <rPr>
        <sz val="12"/>
        <color indexed="10"/>
        <rFont val="Helv"/>
        <family val="2"/>
      </rPr>
      <t xml:space="preserve"> Friday, November 15th..</t>
    </r>
    <r>
      <rPr>
        <sz val="12"/>
        <rFont val="Helv"/>
        <family val="2"/>
      </rPr>
      <t xml:space="preserve"> If you are unable to do so, please kindly notify us in advance.</t>
    </r>
  </si>
  <si>
    <t>受付場所の日比谷公園噴水広場では、団体受付を設けております。代表者名または会社名（チーム名）を受付にてお申し出下さい。チーム申込をして頂いた方の個人受付は、ご遠慮頂いておりますのでご了承ください。 
＊チーム申込をした方のTシャツは、イベント前にまとめてチームリーダーに郵送されます。</t>
  </si>
  <si>
    <t>ソフトドリンク、ビール、またフードの販売を日比谷公園噴水広場にて行います！Run/Walkの後はお腹を満たし、音楽で疲れを癒し、抽選券を購入して豪華賞品をゲットしましょう！　　　                                                      ＊フードなどの収益金の15%がRFTC Japanに寄付されます。</t>
  </si>
  <si>
    <t xml:space="preserve">There will be food stalls where soft drinks, beer, vegetarian and non-vegetarian food may be purchased. Relax at Hibiya Park after the Run/Walk and satisfy your hunger, enjoy good music and win some fabulous prizes!  15% of the sales proceeds go to RFTC Japan.                                                                                 </t>
  </si>
  <si>
    <t>There will be raffle ticket sales at Hibiya Park.  Raffle tickets will be available at the Raffle tickets booth.                                                                                    *All proceeds go to RFTC Japan.</t>
  </si>
  <si>
    <t xml:space="preserve">Please check in with your company name, team name or representative name at the Team registration table. We can not accept individual registration for those registered as a team. 
*Team T-shirts will be sent to respective team leaders prior to the event. </t>
  </si>
  <si>
    <t>*There will be no changing rooms or cloak.                                                      *Please make sure that all participants have read and agreed to the terms and conditions in the waiver and indemnity section.                                                 *All information will be used for RFTC Japan registration purpose only and be kept strictly confidential.</t>
  </si>
  <si>
    <r>
      <t xml:space="preserve">For Group Registration: Thank you very much for supporting Run for the Cure®Foundation (RFTC Japan). Please enter participants names and details on the separate spreadsheet for registration. Please fill it out and send it to </t>
    </r>
    <r>
      <rPr>
        <b/>
        <u val="single"/>
        <sz val="12"/>
        <rFont val="Helv"/>
        <family val="2"/>
      </rPr>
      <t>inquiries@rftcjapan.org</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</si>
</sst>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quot;#,##0;&quot;$&quot;\-#,##0"/>
    <numFmt numFmtId="203" formatCode="&quot;$&quot;#,##0;[Red]&quot;$&quot;\-#,##0"/>
    <numFmt numFmtId="204" formatCode="&quot;$&quot;#,##0.00;&quot;$&quot;\-#,##0.00"/>
    <numFmt numFmtId="205" formatCode="&quot;$&quot;#,##0.00;[Red]&quot;$&quot;\-#,##0.00"/>
    <numFmt numFmtId="206" formatCode="_ &quot;$&quot;* #,##0_ ;_ &quot;$&quot;* \-#,##0_ ;_ &quot;$&quot;* &quot;-&quot;_ ;_ @_ "/>
    <numFmt numFmtId="207" formatCode="_ &quot;$&quot;* #,##0.00_ ;_ &quot;$&quot;* \-#,##0.00_ ;_ &quot;$&quot;* &quot;-&quot;??_ ;_ @_ "/>
    <numFmt numFmtId="208" formatCode="_ * #,##0_ ;_ * \-#,##0_ ;_ * \-_ ;_ @_ "/>
    <numFmt numFmtId="209" formatCode="yyyy/m/d;@"/>
    <numFmt numFmtId="210" formatCode="#,##0_ "/>
    <numFmt numFmtId="211" formatCode="[$JPY]\ #,##0"/>
    <numFmt numFmtId="212" formatCode="_ * #,##0.0_ ;_ * \-#,##0.0_ ;_ * &quot;-&quot;??_ ;_ @_ "/>
    <numFmt numFmtId="213" formatCode="_ * #,##0_ ;_ * \-#,##0_ ;_ * &quot;-&quot;??_ ;_ @_ "/>
    <numFmt numFmtId="214" formatCode="&quot;Yes&quot;;&quot;Yes&quot;;&quot;No&quot;"/>
    <numFmt numFmtId="215" formatCode="&quot;True&quot;;&quot;True&quot;;&quot;False&quot;"/>
    <numFmt numFmtId="216" formatCode="&quot;On&quot;;&quot;On&quot;;&quot;Off&quot;"/>
    <numFmt numFmtId="217" formatCode="[$€-2]\ #,##0.00_);[Red]\([$€-2]\ #,##0.00\)"/>
    <numFmt numFmtId="218" formatCode="[$-409]dddd\,\ mmmm\ d\,\ yyyy"/>
    <numFmt numFmtId="219" formatCode="[$-409]h:mm:ss\ AM/PM"/>
  </numFmts>
  <fonts count="107">
    <font>
      <sz val="11"/>
      <name val="mspgothic"/>
      <family val="2"/>
    </font>
    <font>
      <sz val="10"/>
      <name val="Arial"/>
      <family val="2"/>
    </font>
    <font>
      <sz val="11"/>
      <name val="Verdana"/>
      <family val="2"/>
    </font>
    <font>
      <sz val="13"/>
      <name val="Verdana"/>
      <family val="2"/>
    </font>
    <font>
      <sz val="11"/>
      <color indexed="10"/>
      <name val="Verdana"/>
      <family val="2"/>
    </font>
    <font>
      <b/>
      <sz val="11"/>
      <name val="Verdana"/>
      <family val="2"/>
    </font>
    <font>
      <u val="single"/>
      <sz val="11"/>
      <color indexed="12"/>
      <name val="ＭＳ Ｐゴシック"/>
      <family val="3"/>
    </font>
    <font>
      <sz val="6"/>
      <name val="ＭＳ Ｐゴシック"/>
      <family val="3"/>
    </font>
    <font>
      <u val="single"/>
      <sz val="11"/>
      <color indexed="61"/>
      <name val="mspgothic"/>
      <family val="2"/>
    </font>
    <font>
      <sz val="11"/>
      <color indexed="10"/>
      <name val="Osaka−等幅"/>
      <family val="3"/>
    </font>
    <font>
      <sz val="12"/>
      <name val="ＭＳ Ｐゴシック"/>
      <family val="3"/>
    </font>
    <font>
      <sz val="12"/>
      <color indexed="8"/>
      <name val="ＭＳ Ｐゴシック"/>
      <family val="3"/>
    </font>
    <font>
      <b/>
      <sz val="12"/>
      <color indexed="45"/>
      <name val="ＭＳ Ｐゴシック"/>
      <family val="3"/>
    </font>
    <font>
      <sz val="12"/>
      <color indexed="10"/>
      <name val="ＭＳ Ｐゴシック"/>
      <family val="3"/>
    </font>
    <font>
      <b/>
      <sz val="12"/>
      <color indexed="8"/>
      <name val="ＭＳ Ｐゴシック"/>
      <family val="3"/>
    </font>
    <font>
      <b/>
      <sz val="12"/>
      <name val="ＭＳ Ｐゴシック"/>
      <family val="3"/>
    </font>
    <font>
      <b/>
      <sz val="14"/>
      <name val="Verdana"/>
      <family val="2"/>
    </font>
    <font>
      <b/>
      <u val="single"/>
      <sz val="14"/>
      <name val="Verdana"/>
      <family val="2"/>
    </font>
    <font>
      <sz val="12"/>
      <name val="Arial"/>
      <family val="2"/>
    </font>
    <font>
      <b/>
      <u val="single"/>
      <sz val="12"/>
      <name val="ＭＳ Ｐゴシック"/>
      <family val="3"/>
    </font>
    <font>
      <b/>
      <u val="single"/>
      <sz val="14"/>
      <name val="Helv"/>
      <family val="2"/>
    </font>
    <font>
      <sz val="11"/>
      <name val="Helv"/>
      <family val="2"/>
    </font>
    <font>
      <b/>
      <sz val="12"/>
      <name val="Helv"/>
      <family val="2"/>
    </font>
    <font>
      <sz val="12"/>
      <name val="Helv"/>
      <family val="2"/>
    </font>
    <font>
      <b/>
      <u val="double"/>
      <sz val="14"/>
      <name val="Helv"/>
      <family val="2"/>
    </font>
    <font>
      <b/>
      <sz val="16"/>
      <name val="Apple SD Gothic Neo SemiBold"/>
      <family val="2"/>
    </font>
    <font>
      <sz val="12"/>
      <color indexed="10"/>
      <name val="Helv"/>
      <family val="2"/>
    </font>
    <font>
      <b/>
      <u val="single"/>
      <sz val="12"/>
      <name val="Helv"/>
      <family val="2"/>
    </font>
    <font>
      <b/>
      <sz val="12"/>
      <color indexed="45"/>
      <name val="Helv"/>
      <family val="2"/>
    </font>
    <font>
      <sz val="12"/>
      <color indexed="45"/>
      <name val="Helv"/>
      <family val="2"/>
    </font>
    <font>
      <sz val="12"/>
      <color indexed="8"/>
      <name val="Helv"/>
      <family val="2"/>
    </font>
    <font>
      <sz val="14"/>
      <name val="Helv"/>
      <family val="0"/>
    </font>
    <font>
      <b/>
      <sz val="24"/>
      <name val="Helv"/>
      <family val="0"/>
    </font>
    <font>
      <sz val="18"/>
      <name val="Helv"/>
      <family val="0"/>
    </font>
    <font>
      <sz val="18"/>
      <color indexed="10"/>
      <name val="Helv"/>
      <family val="0"/>
    </font>
    <font>
      <b/>
      <u val="single"/>
      <sz val="18"/>
      <name val="Helv"/>
      <family val="0"/>
    </font>
    <font>
      <b/>
      <sz val="18"/>
      <color indexed="48"/>
      <name val="Helv"/>
      <family val="0"/>
    </font>
    <font>
      <b/>
      <sz val="18"/>
      <color indexed="12"/>
      <name val="Helv"/>
      <family val="0"/>
    </font>
    <font>
      <sz val="14"/>
      <color indexed="23"/>
      <name val="Helv"/>
      <family val="0"/>
    </font>
    <font>
      <b/>
      <sz val="14"/>
      <color indexed="10"/>
      <name val="Helv"/>
      <family val="0"/>
    </font>
    <font>
      <b/>
      <sz val="11"/>
      <name val="Helv"/>
      <family val="0"/>
    </font>
    <font>
      <u val="single"/>
      <sz val="11"/>
      <color indexed="12"/>
      <name val="Helv"/>
      <family val="0"/>
    </font>
    <font>
      <b/>
      <sz val="14"/>
      <name val="Helv"/>
      <family val="0"/>
    </font>
    <font>
      <b/>
      <sz val="12"/>
      <color indexed="18"/>
      <name val="Helv"/>
      <family val="0"/>
    </font>
    <font>
      <sz val="11"/>
      <color indexed="8"/>
      <name val="ＭＳ Ｐゴシック"/>
      <family val="3"/>
    </font>
    <font>
      <sz val="11"/>
      <color indexed="9"/>
      <name val="ＭＳ Ｐゴシック"/>
      <family val="3"/>
    </font>
    <font>
      <sz val="11"/>
      <color indexed="14"/>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62"/>
      <name val="ＭＳ Ｐゴシック"/>
      <family val="3"/>
    </font>
    <font>
      <sz val="11"/>
      <color indexed="52"/>
      <name val="ＭＳ Ｐゴシック"/>
      <family val="3"/>
    </font>
    <font>
      <sz val="11"/>
      <color indexed="19"/>
      <name val="ＭＳ Ｐゴシック"/>
      <family val="3"/>
    </font>
    <font>
      <b/>
      <sz val="11"/>
      <color indexed="63"/>
      <name val="ＭＳ Ｐゴシック"/>
      <family val="3"/>
    </font>
    <font>
      <b/>
      <sz val="18"/>
      <color indexed="62"/>
      <name val="ＭＳ Ｐゴシック"/>
      <family val="3"/>
    </font>
    <font>
      <b/>
      <sz val="11"/>
      <color indexed="8"/>
      <name val="ＭＳ Ｐゴシック"/>
      <family val="3"/>
    </font>
    <font>
      <sz val="11"/>
      <color indexed="10"/>
      <name val="ＭＳ Ｐゴシック"/>
      <family val="3"/>
    </font>
    <font>
      <sz val="11"/>
      <color indexed="10"/>
      <name val="Helv"/>
      <family val="2"/>
    </font>
    <font>
      <b/>
      <sz val="20"/>
      <color indexed="14"/>
      <name val="Helv"/>
      <family val="0"/>
    </font>
    <font>
      <b/>
      <sz val="24"/>
      <color indexed="9"/>
      <name val="Helv"/>
      <family val="0"/>
    </font>
    <font>
      <sz val="11"/>
      <color indexed="8"/>
      <name val="Helv"/>
      <family val="0"/>
    </font>
    <font>
      <sz val="10"/>
      <color indexed="8"/>
      <name val="Helv"/>
      <family val="0"/>
    </font>
    <font>
      <b/>
      <sz val="11"/>
      <color indexed="8"/>
      <name val="Helv"/>
      <family val="0"/>
    </font>
    <font>
      <b/>
      <sz val="12"/>
      <color indexed="8"/>
      <name val="Helv"/>
      <family val="0"/>
    </font>
    <font>
      <sz val="14"/>
      <color indexed="60"/>
      <name val="Helv"/>
      <family val="0"/>
    </font>
    <font>
      <sz val="11"/>
      <color indexed="9"/>
      <name val="Helv"/>
      <family val="0"/>
    </font>
    <font>
      <b/>
      <sz val="12"/>
      <color indexed="10"/>
      <name val="Helv"/>
      <family val="0"/>
    </font>
    <font>
      <b/>
      <sz val="12"/>
      <color indexed="62"/>
      <name val="Helv"/>
      <family val="0"/>
    </font>
    <font>
      <b/>
      <sz val="18"/>
      <color indexed="10"/>
      <name val="Helv"/>
      <family val="0"/>
    </font>
    <font>
      <b/>
      <sz val="13"/>
      <color indexed="10"/>
      <name val="Helv"/>
      <family val="0"/>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sz val="11"/>
      <color rgb="FFFF0000"/>
      <name val="Helv"/>
      <family val="2"/>
    </font>
    <font>
      <b/>
      <sz val="20"/>
      <color rgb="FFFF0080"/>
      <name val="Helv"/>
      <family val="0"/>
    </font>
    <font>
      <b/>
      <sz val="24"/>
      <color theme="0"/>
      <name val="Helv"/>
      <family val="0"/>
    </font>
    <font>
      <sz val="11"/>
      <color theme="1"/>
      <name val="Helv"/>
      <family val="0"/>
    </font>
    <font>
      <sz val="10"/>
      <color theme="1"/>
      <name val="Helv"/>
      <family val="0"/>
    </font>
    <font>
      <b/>
      <sz val="11"/>
      <color theme="1"/>
      <name val="Helv"/>
      <family val="0"/>
    </font>
    <font>
      <b/>
      <sz val="14"/>
      <color rgb="FFFF0000"/>
      <name val="Helv"/>
      <family val="0"/>
    </font>
    <font>
      <b/>
      <sz val="12"/>
      <color theme="1"/>
      <name val="Helv"/>
      <family val="0"/>
    </font>
    <font>
      <sz val="12"/>
      <color theme="1"/>
      <name val="Helv"/>
      <family val="0"/>
    </font>
    <font>
      <sz val="14"/>
      <color theme="5" tint="-0.24997000396251678"/>
      <name val="Helv"/>
      <family val="0"/>
    </font>
    <font>
      <sz val="11"/>
      <color theme="0"/>
      <name val="Helv"/>
      <family val="0"/>
    </font>
    <font>
      <b/>
      <sz val="13"/>
      <color rgb="FFFF0000"/>
      <name val="Helv"/>
      <family val="0"/>
    </font>
    <font>
      <b/>
      <sz val="18"/>
      <color rgb="FF5E04B9"/>
      <name val="Helv"/>
      <family val="0"/>
    </font>
    <font>
      <b/>
      <sz val="18"/>
      <color rgb="FFFF0000"/>
      <name val="Helv"/>
      <family val="0"/>
    </font>
    <font>
      <b/>
      <sz val="12"/>
      <color rgb="FFFF0000"/>
      <name val="Helv"/>
      <family val="0"/>
    </font>
    <font>
      <b/>
      <sz val="12"/>
      <color rgb="FF7030A0"/>
      <name val="Helv"/>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4073"/>
        <bgColor indexed="64"/>
      </patternFill>
    </fill>
    <fill>
      <patternFill patternType="solid">
        <fgColor rgb="FF822654"/>
        <bgColor indexed="64"/>
      </patternFill>
    </fill>
    <fill>
      <patternFill patternType="solid">
        <fgColor rgb="FFF5DDE8"/>
        <bgColor indexed="64"/>
      </patternFill>
    </fill>
    <fill>
      <patternFill patternType="solid">
        <fgColor rgb="FFFFFF00"/>
        <bgColor indexed="64"/>
      </patternFill>
    </fill>
    <fill>
      <patternFill patternType="solid">
        <fgColor theme="0" tint="-0.04997999966144562"/>
        <bgColor indexed="64"/>
      </patternFill>
    </fill>
    <fill>
      <patternFill patternType="lightDown">
        <bgColor theme="0" tint="-0.04997999966144562"/>
      </patternFill>
    </fill>
    <fill>
      <patternFill patternType="solid">
        <fgColor theme="0" tint="-0.1499900072813034"/>
        <bgColor indexed="64"/>
      </patternFill>
    </fill>
    <fill>
      <patternFill patternType="lightDown">
        <bgColor rgb="FFFFFF00"/>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color indexed="63"/>
      </right>
      <top style="medium"/>
      <bottom style="hair"/>
    </border>
    <border>
      <left style="hair"/>
      <right style="hair"/>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style="thin"/>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medium"/>
      <top>
        <color indexed="63"/>
      </top>
      <bottom>
        <color indexed="63"/>
      </bottom>
    </border>
    <border>
      <left>
        <color indexed="63"/>
      </left>
      <right>
        <color indexed="63"/>
      </right>
      <top>
        <color indexed="63"/>
      </top>
      <bottom style="medium"/>
    </border>
    <border>
      <left style="thin"/>
      <right style="hair"/>
      <top style="hair"/>
      <bottom style="medium"/>
    </border>
    <border>
      <left style="hair"/>
      <right style="thin"/>
      <top style="hair"/>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85" fontId="1" fillId="0" borderId="0" applyFill="0" applyBorder="0" applyAlignment="0" applyProtection="0"/>
    <xf numFmtId="183" fontId="1" fillId="0" borderId="0" applyFill="0" applyBorder="0" applyAlignment="0" applyProtection="0"/>
    <xf numFmtId="184" fontId="1" fillId="0" borderId="0" applyFill="0" applyBorder="0" applyAlignment="0" applyProtection="0"/>
    <xf numFmtId="182" fontId="1" fillId="0" borderId="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6"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1" fillId="0" borderId="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9" fillId="0" borderId="0" xfId="0" applyFont="1" applyAlignment="1">
      <alignment/>
    </xf>
    <xf numFmtId="0" fontId="2" fillId="0" borderId="0" xfId="0" applyFont="1" applyAlignment="1">
      <alignment vertical="top" wrapText="1"/>
    </xf>
    <xf numFmtId="0" fontId="10" fillId="0" borderId="0" xfId="0" applyFont="1" applyAlignment="1">
      <alignment vertical="top" wrapText="1"/>
    </xf>
    <xf numFmtId="0" fontId="10" fillId="0" borderId="0" xfId="0" applyFont="1" applyAlignment="1">
      <alignment/>
    </xf>
    <xf numFmtId="0" fontId="11" fillId="0" borderId="0" xfId="0" applyFont="1" applyAlignment="1">
      <alignment vertical="top" wrapText="1"/>
    </xf>
    <xf numFmtId="0" fontId="12"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8" fillId="0" borderId="0" xfId="0" applyFont="1" applyAlignment="1">
      <alignment vertical="top" wrapText="1"/>
    </xf>
    <xf numFmtId="0" fontId="18" fillId="0" borderId="0" xfId="0" applyFont="1" applyAlignment="1">
      <alignment vertical="top"/>
    </xf>
    <xf numFmtId="0" fontId="18" fillId="0" borderId="0" xfId="0" applyFont="1" applyAlignment="1">
      <alignment wrapText="1"/>
    </xf>
    <xf numFmtId="0" fontId="17" fillId="0" borderId="0" xfId="0" applyFont="1" applyAlignment="1">
      <alignment/>
    </xf>
    <xf numFmtId="0" fontId="2" fillId="0" borderId="0" xfId="0" applyFont="1" applyAlignment="1">
      <alignment wrapText="1"/>
    </xf>
    <xf numFmtId="0" fontId="2" fillId="0" borderId="0" xfId="0" applyFont="1" applyAlignment="1">
      <alignment horizontal="left" vertical="top" wrapText="1"/>
    </xf>
    <xf numFmtId="0" fontId="15" fillId="0" borderId="0" xfId="0" applyFont="1" applyAlignment="1">
      <alignment wrapText="1"/>
    </xf>
    <xf numFmtId="0" fontId="21" fillId="0" borderId="0" xfId="0" applyFont="1" applyAlignment="1">
      <alignment vertical="top" wrapText="1"/>
    </xf>
    <xf numFmtId="0" fontId="0" fillId="33" borderId="0" xfId="0" applyFill="1" applyAlignment="1">
      <alignment/>
    </xf>
    <xf numFmtId="0" fontId="21" fillId="33" borderId="0" xfId="0" applyFont="1" applyFill="1" applyAlignment="1">
      <alignment/>
    </xf>
    <xf numFmtId="0" fontId="20" fillId="0" borderId="0" xfId="0" applyFont="1" applyAlignment="1">
      <alignment/>
    </xf>
    <xf numFmtId="0" fontId="21" fillId="0" borderId="0" xfId="0" applyFont="1" applyAlignment="1">
      <alignment/>
    </xf>
    <xf numFmtId="0" fontId="21" fillId="0" borderId="0" xfId="0" applyFont="1" applyAlignment="1">
      <alignment horizontal="left" vertical="top" wrapText="1"/>
    </xf>
    <xf numFmtId="0" fontId="21" fillId="0" borderId="0" xfId="0" applyFont="1" applyAlignment="1">
      <alignment wrapText="1"/>
    </xf>
    <xf numFmtId="0" fontId="91" fillId="34" borderId="0" xfId="0" applyFont="1" applyFill="1" applyAlignment="1">
      <alignment/>
    </xf>
    <xf numFmtId="0" fontId="21" fillId="34" borderId="0" xfId="0" applyFont="1" applyFill="1" applyAlignment="1">
      <alignment/>
    </xf>
    <xf numFmtId="0" fontId="91" fillId="35" borderId="0" xfId="0" applyFont="1" applyFill="1" applyAlignment="1">
      <alignment horizontal="center"/>
    </xf>
    <xf numFmtId="0" fontId="24" fillId="35" borderId="0" xfId="0" applyFont="1" applyFill="1" applyAlignment="1">
      <alignment horizontal="center"/>
    </xf>
    <xf numFmtId="0" fontId="0" fillId="34" borderId="0" xfId="0" applyFill="1" applyAlignment="1">
      <alignment/>
    </xf>
    <xf numFmtId="0" fontId="16" fillId="0" borderId="0" xfId="0" applyFont="1" applyBorder="1" applyAlignment="1">
      <alignment/>
    </xf>
    <xf numFmtId="0" fontId="16" fillId="34" borderId="0" xfId="0" applyFont="1" applyFill="1" applyBorder="1" applyAlignment="1">
      <alignment/>
    </xf>
    <xf numFmtId="0" fontId="2" fillId="34" borderId="0" xfId="0" applyFont="1" applyFill="1" applyAlignment="1">
      <alignment/>
    </xf>
    <xf numFmtId="0" fontId="25" fillId="35" borderId="0" xfId="0" applyFont="1" applyFill="1" applyBorder="1" applyAlignment="1">
      <alignment vertical="center"/>
    </xf>
    <xf numFmtId="0" fontId="23" fillId="0" borderId="0" xfId="0" applyFont="1" applyAlignment="1">
      <alignment vertical="top" wrapText="1"/>
    </xf>
    <xf numFmtId="0" fontId="23" fillId="0" borderId="0" xfId="0" applyFont="1" applyAlignment="1">
      <alignment/>
    </xf>
    <xf numFmtId="0" fontId="28" fillId="0" borderId="0" xfId="0" applyFont="1" applyAlignment="1">
      <alignment/>
    </xf>
    <xf numFmtId="0" fontId="23" fillId="0" borderId="0" xfId="0" applyFont="1" applyAlignment="1">
      <alignment wrapText="1"/>
    </xf>
    <xf numFmtId="0" fontId="29" fillId="0" borderId="0" xfId="0" applyFont="1" applyAlignment="1">
      <alignment/>
    </xf>
    <xf numFmtId="0" fontId="30" fillId="0" borderId="0" xfId="0" applyFont="1" applyAlignment="1">
      <alignment/>
    </xf>
    <xf numFmtId="0" fontId="2" fillId="33" borderId="0" xfId="0" applyFont="1" applyFill="1" applyAlignment="1">
      <alignment/>
    </xf>
    <xf numFmtId="0" fontId="23" fillId="0" borderId="0" xfId="0" applyFont="1" applyAlignment="1">
      <alignment vertical="center" wrapText="1"/>
    </xf>
    <xf numFmtId="0" fontId="31" fillId="0" borderId="0" xfId="0" applyFont="1" applyAlignment="1">
      <alignment vertical="center"/>
    </xf>
    <xf numFmtId="0" fontId="92" fillId="33" borderId="0" xfId="0" applyFont="1" applyFill="1" applyAlignment="1">
      <alignment vertical="center"/>
    </xf>
    <xf numFmtId="0" fontId="31" fillId="33" borderId="0" xfId="0" applyFont="1" applyFill="1" applyAlignment="1">
      <alignment vertical="center"/>
    </xf>
    <xf numFmtId="0" fontId="92" fillId="34" borderId="0" xfId="0" applyFont="1" applyFill="1" applyAlignment="1">
      <alignment vertical="center"/>
    </xf>
    <xf numFmtId="0" fontId="31" fillId="34" borderId="0" xfId="0" applyFont="1" applyFill="1" applyAlignment="1">
      <alignment vertical="center"/>
    </xf>
    <xf numFmtId="0" fontId="93" fillId="34" borderId="0" xfId="0" applyFont="1" applyFill="1" applyAlignment="1">
      <alignment horizontal="center" vertical="center"/>
    </xf>
    <xf numFmtId="0" fontId="32" fillId="34" borderId="0" xfId="0" applyFont="1" applyFill="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top" wrapText="1"/>
    </xf>
    <xf numFmtId="0" fontId="23" fillId="0" borderId="0" xfId="0" applyFont="1" applyBorder="1" applyAlignment="1">
      <alignment horizontal="left"/>
    </xf>
    <xf numFmtId="0" fontId="41" fillId="0" borderId="0" xfId="53" applyFont="1" applyBorder="1" applyAlignment="1">
      <alignment horizontal="left"/>
    </xf>
    <xf numFmtId="0" fontId="21" fillId="0" borderId="0" xfId="0" applyFont="1" applyBorder="1" applyAlignment="1">
      <alignment horizontal="left"/>
    </xf>
    <xf numFmtId="0" fontId="23" fillId="0" borderId="0" xfId="0" applyFont="1" applyBorder="1" applyAlignment="1">
      <alignment/>
    </xf>
    <xf numFmtId="0" fontId="21" fillId="0" borderId="0" xfId="0" applyFont="1" applyBorder="1" applyAlignment="1">
      <alignment horizontal="center"/>
    </xf>
    <xf numFmtId="0" fontId="42" fillId="36" borderId="10" xfId="0" applyFont="1" applyFill="1" applyBorder="1" applyAlignment="1">
      <alignment horizontal="right" vertical="center"/>
    </xf>
    <xf numFmtId="0" fontId="40" fillId="0" borderId="0" xfId="0" applyFont="1" applyAlignment="1">
      <alignment horizontal="center" vertical="center"/>
    </xf>
    <xf numFmtId="0" fontId="40" fillId="37" borderId="11" xfId="0" applyFont="1" applyFill="1" applyBorder="1" applyAlignment="1">
      <alignment horizontal="center" vertical="center"/>
    </xf>
    <xf numFmtId="0" fontId="94" fillId="37" borderId="12" xfId="0" applyFont="1" applyFill="1" applyBorder="1" applyAlignment="1">
      <alignment vertical="center"/>
    </xf>
    <xf numFmtId="0" fontId="94" fillId="37" borderId="12" xfId="0" applyFont="1" applyFill="1" applyBorder="1" applyAlignment="1">
      <alignment horizontal="center" vertical="center"/>
    </xf>
    <xf numFmtId="0" fontId="41" fillId="37" borderId="12" xfId="53" applyFont="1" applyFill="1" applyBorder="1" applyAlignment="1">
      <alignment horizontal="center" vertical="center"/>
    </xf>
    <xf numFmtId="0" fontId="94" fillId="37" borderId="13" xfId="0" applyFont="1" applyFill="1" applyBorder="1" applyAlignment="1">
      <alignment horizontal="center" vertical="center"/>
    </xf>
    <xf numFmtId="0" fontId="94" fillId="38" borderId="12" xfId="0" applyFont="1" applyFill="1" applyBorder="1" applyAlignment="1">
      <alignment horizontal="left" vertical="center"/>
    </xf>
    <xf numFmtId="0" fontId="94" fillId="38" borderId="12" xfId="0" applyFont="1" applyFill="1" applyBorder="1" applyAlignment="1">
      <alignment horizontal="center" vertical="center"/>
    </xf>
    <xf numFmtId="213" fontId="95" fillId="37" borderId="14" xfId="42" applyNumberFormat="1" applyFont="1" applyFill="1" applyBorder="1" applyAlignment="1">
      <alignment vertical="center"/>
    </xf>
    <xf numFmtId="0" fontId="94" fillId="37" borderId="0" xfId="0" applyFont="1" applyFill="1" applyBorder="1" applyAlignment="1">
      <alignment horizontal="center" vertical="center"/>
    </xf>
    <xf numFmtId="0" fontId="94" fillId="37" borderId="0" xfId="0" applyFont="1" applyFill="1" applyBorder="1" applyAlignment="1">
      <alignment vertical="center"/>
    </xf>
    <xf numFmtId="0" fontId="41" fillId="0" borderId="0" xfId="53" applyFont="1" applyAlignment="1">
      <alignment horizontal="center" vertical="center"/>
    </xf>
    <xf numFmtId="0" fontId="94" fillId="37" borderId="15" xfId="0" applyFont="1" applyFill="1" applyBorder="1" applyAlignment="1">
      <alignment vertical="center"/>
    </xf>
    <xf numFmtId="0" fontId="94" fillId="37" borderId="15" xfId="0" applyFont="1" applyFill="1" applyBorder="1" applyAlignment="1">
      <alignment horizontal="center" vertical="center"/>
    </xf>
    <xf numFmtId="0" fontId="94" fillId="37" borderId="12" xfId="0" applyFont="1" applyFill="1" applyBorder="1" applyAlignment="1">
      <alignment horizontal="left" vertical="center"/>
    </xf>
    <xf numFmtId="0" fontId="96" fillId="37" borderId="12" xfId="0" applyFont="1" applyFill="1" applyBorder="1" applyAlignment="1">
      <alignment horizontal="center" vertical="center"/>
    </xf>
    <xf numFmtId="0" fontId="40" fillId="37" borderId="16" xfId="0" applyFont="1" applyFill="1" applyBorder="1" applyAlignment="1">
      <alignment horizontal="center" vertical="center"/>
    </xf>
    <xf numFmtId="0" fontId="94" fillId="37" borderId="17" xfId="0" applyFont="1" applyFill="1" applyBorder="1" applyAlignment="1">
      <alignment vertical="center"/>
    </xf>
    <xf numFmtId="0" fontId="94" fillId="37" borderId="17" xfId="0" applyFont="1" applyFill="1" applyBorder="1" applyAlignment="1">
      <alignment horizontal="center" vertical="center"/>
    </xf>
    <xf numFmtId="0" fontId="41" fillId="37" borderId="17" xfId="53" applyFont="1" applyFill="1" applyBorder="1" applyAlignment="1">
      <alignment horizontal="center" vertical="center"/>
    </xf>
    <xf numFmtId="0" fontId="94" fillId="37" borderId="18" xfId="0" applyFont="1" applyFill="1" applyBorder="1" applyAlignment="1">
      <alignment horizontal="center" vertical="center"/>
    </xf>
    <xf numFmtId="0" fontId="94" fillId="38" borderId="17" xfId="0" applyFont="1" applyFill="1" applyBorder="1" applyAlignment="1">
      <alignment horizontal="left" vertical="center"/>
    </xf>
    <xf numFmtId="0" fontId="94" fillId="38" borderId="17" xfId="0" applyFont="1" applyFill="1" applyBorder="1" applyAlignment="1">
      <alignment horizontal="center" vertical="center"/>
    </xf>
    <xf numFmtId="213" fontId="95" fillId="37" borderId="19" xfId="42" applyNumberFormat="1" applyFont="1" applyFill="1" applyBorder="1" applyAlignment="1">
      <alignment vertical="center"/>
    </xf>
    <xf numFmtId="0" fontId="22" fillId="0" borderId="0" xfId="0" applyFont="1" applyAlignment="1">
      <alignment horizontal="center" vertical="center"/>
    </xf>
    <xf numFmtId="0" fontId="43" fillId="35" borderId="20" xfId="0" applyFont="1" applyFill="1" applyBorder="1" applyAlignment="1">
      <alignment horizontal="center" vertical="center"/>
    </xf>
    <xf numFmtId="0" fontId="22" fillId="35" borderId="20" xfId="0" applyFont="1" applyFill="1" applyBorder="1" applyAlignment="1">
      <alignment horizontal="center" vertical="center"/>
    </xf>
    <xf numFmtId="0" fontId="23" fillId="35" borderId="21" xfId="0" applyFont="1" applyFill="1" applyBorder="1" applyAlignment="1">
      <alignment horizontal="center" vertical="center"/>
    </xf>
    <xf numFmtId="0" fontId="23" fillId="35" borderId="22" xfId="0" applyFont="1" applyFill="1" applyBorder="1" applyAlignment="1">
      <alignment horizontal="center" vertical="center"/>
    </xf>
    <xf numFmtId="0" fontId="23" fillId="35" borderId="23" xfId="0" applyFont="1" applyFill="1" applyBorder="1" applyAlignment="1">
      <alignment horizontal="center" vertical="center"/>
    </xf>
    <xf numFmtId="0" fontId="40" fillId="35" borderId="24" xfId="0" applyFont="1" applyFill="1" applyBorder="1" applyAlignment="1">
      <alignment horizontal="center" vertical="center" shrinkToFit="1"/>
    </xf>
    <xf numFmtId="0" fontId="22" fillId="35" borderId="25" xfId="0" applyFont="1" applyFill="1" applyBorder="1" applyAlignment="1">
      <alignment horizontal="center" vertical="center"/>
    </xf>
    <xf numFmtId="0" fontId="22" fillId="35" borderId="24" xfId="0" applyFont="1" applyFill="1" applyBorder="1" applyAlignment="1">
      <alignment horizontal="center" vertical="center" shrinkToFit="1"/>
    </xf>
    <xf numFmtId="0" fontId="22" fillId="35" borderId="26" xfId="0" applyFont="1" applyFill="1" applyBorder="1" applyAlignment="1">
      <alignment horizontal="center" vertical="center"/>
    </xf>
    <xf numFmtId="0" fontId="43" fillId="35" borderId="0" xfId="0" applyFont="1" applyFill="1" applyBorder="1" applyAlignment="1">
      <alignment horizontal="center" vertical="center"/>
    </xf>
    <xf numFmtId="0" fontId="22" fillId="35" borderId="0" xfId="0" applyFont="1" applyFill="1" applyBorder="1" applyAlignment="1">
      <alignment horizontal="center" vertical="center"/>
    </xf>
    <xf numFmtId="0" fontId="23" fillId="35" borderId="27" xfId="0" applyFont="1" applyFill="1" applyBorder="1" applyAlignment="1">
      <alignment horizontal="center" vertical="center"/>
    </xf>
    <xf numFmtId="0" fontId="23" fillId="35" borderId="0" xfId="0" applyFont="1" applyFill="1" applyBorder="1" applyAlignment="1">
      <alignment horizontal="center" vertical="center"/>
    </xf>
    <xf numFmtId="0" fontId="23" fillId="35" borderId="28" xfId="0" applyFont="1" applyFill="1" applyBorder="1" applyAlignment="1">
      <alignment horizontal="center" vertical="center"/>
    </xf>
    <xf numFmtId="0" fontId="40" fillId="35" borderId="29" xfId="0" applyFont="1" applyFill="1" applyBorder="1" applyAlignment="1">
      <alignment horizontal="center" vertical="center" shrinkToFit="1"/>
    </xf>
    <xf numFmtId="0" fontId="22" fillId="35" borderId="30" xfId="0" applyFont="1" applyFill="1" applyBorder="1" applyAlignment="1">
      <alignment horizontal="center" vertical="center"/>
    </xf>
    <xf numFmtId="0" fontId="22" fillId="35" borderId="31" xfId="0" applyFont="1" applyFill="1" applyBorder="1" applyAlignment="1">
      <alignment horizontal="center" vertical="center" shrinkToFit="1"/>
    </xf>
    <xf numFmtId="0" fontId="22" fillId="35" borderId="32" xfId="0" applyFont="1" applyFill="1" applyBorder="1" applyAlignment="1">
      <alignment horizontal="center" vertical="center"/>
    </xf>
    <xf numFmtId="0" fontId="22" fillId="35" borderId="33" xfId="0" applyFont="1" applyFill="1" applyBorder="1" applyAlignment="1">
      <alignment horizontal="center" vertical="center"/>
    </xf>
    <xf numFmtId="0" fontId="22" fillId="35" borderId="29" xfId="0" applyFont="1" applyFill="1" applyBorder="1" applyAlignment="1">
      <alignment horizontal="center" vertical="center" shrinkToFit="1"/>
    </xf>
    <xf numFmtId="213" fontId="22" fillId="35" borderId="33" xfId="0" applyNumberFormat="1" applyFont="1" applyFill="1" applyBorder="1" applyAlignment="1">
      <alignment horizontal="center" vertical="center"/>
    </xf>
    <xf numFmtId="0" fontId="43" fillId="35" borderId="34" xfId="0" applyFont="1" applyFill="1" applyBorder="1" applyAlignment="1">
      <alignment horizontal="center" vertical="center"/>
    </xf>
    <xf numFmtId="0" fontId="22" fillId="35" borderId="35" xfId="0" applyFont="1" applyFill="1" applyBorder="1" applyAlignment="1">
      <alignment horizontal="center" vertical="center" shrinkToFit="1"/>
    </xf>
    <xf numFmtId="0" fontId="22" fillId="35" borderId="36" xfId="0" applyFont="1" applyFill="1" applyBorder="1" applyAlignment="1">
      <alignment horizontal="center" vertical="center"/>
    </xf>
    <xf numFmtId="0" fontId="22" fillId="35" borderId="37" xfId="0" applyFont="1" applyFill="1" applyBorder="1" applyAlignment="1">
      <alignment horizontal="right" vertical="center"/>
    </xf>
    <xf numFmtId="0" fontId="21" fillId="0" borderId="0" xfId="0" applyFont="1" applyAlignment="1">
      <alignment horizontal="center" vertical="center" wrapText="1"/>
    </xf>
    <xf numFmtId="0" fontId="31" fillId="0" borderId="0" xfId="0" applyFont="1" applyAlignment="1">
      <alignment horizontal="center" vertical="center"/>
    </xf>
    <xf numFmtId="0" fontId="42" fillId="0" borderId="12" xfId="0" applyFont="1" applyBorder="1" applyAlignment="1">
      <alignment horizontal="center" vertical="center"/>
    </xf>
    <xf numFmtId="0" fontId="31" fillId="0" borderId="0" xfId="0" applyFont="1" applyAlignment="1">
      <alignment vertical="top" wrapText="1"/>
    </xf>
    <xf numFmtId="0" fontId="42" fillId="0" borderId="0" xfId="0" applyFont="1" applyAlignment="1">
      <alignment horizontal="center" vertical="center"/>
    </xf>
    <xf numFmtId="0" fontId="42" fillId="0" borderId="34" xfId="0" applyFont="1" applyBorder="1" applyAlignment="1">
      <alignment horizontal="center" vertical="center"/>
    </xf>
    <xf numFmtId="0" fontId="31" fillId="0" borderId="34" xfId="0" applyFont="1" applyBorder="1" applyAlignment="1">
      <alignment horizontal="right" vertical="center"/>
    </xf>
    <xf numFmtId="0" fontId="31" fillId="0" borderId="34" xfId="0" applyFont="1" applyBorder="1" applyAlignment="1">
      <alignment vertical="center"/>
    </xf>
    <xf numFmtId="0" fontId="31" fillId="0" borderId="0" xfId="0" applyFont="1" applyBorder="1" applyAlignment="1">
      <alignment horizontal="right" vertical="center"/>
    </xf>
    <xf numFmtId="0" fontId="97" fillId="0" borderId="0" xfId="0" applyFont="1" applyAlignment="1">
      <alignment vertical="center"/>
    </xf>
    <xf numFmtId="0" fontId="98" fillId="39" borderId="0" xfId="0" applyFont="1" applyFill="1" applyAlignment="1">
      <alignment/>
    </xf>
    <xf numFmtId="0" fontId="99" fillId="39" borderId="0" xfId="0" applyFont="1" applyFill="1" applyAlignment="1">
      <alignment/>
    </xf>
    <xf numFmtId="0" fontId="99" fillId="39" borderId="0" xfId="0" applyFont="1" applyFill="1" applyAlignment="1">
      <alignment horizontal="center"/>
    </xf>
    <xf numFmtId="0" fontId="99" fillId="39" borderId="0" xfId="0" applyFont="1" applyFill="1" applyAlignment="1">
      <alignment horizontal="center" wrapText="1"/>
    </xf>
    <xf numFmtId="0" fontId="21" fillId="39" borderId="0" xfId="0" applyFont="1" applyFill="1" applyAlignment="1">
      <alignment vertical="center"/>
    </xf>
    <xf numFmtId="0" fontId="100" fillId="39" borderId="0" xfId="0" applyFont="1" applyFill="1" applyAlignment="1">
      <alignment vertical="center"/>
    </xf>
    <xf numFmtId="0" fontId="100" fillId="39" borderId="0" xfId="0" applyFont="1" applyFill="1" applyAlignment="1">
      <alignment horizontal="center" vertical="center"/>
    </xf>
    <xf numFmtId="0" fontId="21" fillId="39" borderId="0" xfId="0" applyFont="1" applyFill="1" applyAlignment="1">
      <alignment horizontal="center" vertical="center"/>
    </xf>
    <xf numFmtId="0" fontId="101" fillId="0" borderId="0" xfId="0" applyFont="1" applyAlignment="1">
      <alignment vertical="center"/>
    </xf>
    <xf numFmtId="0" fontId="21" fillId="0" borderId="0" xfId="0" applyFont="1" applyAlignment="1">
      <alignment horizontal="lef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39"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left" vertical="center" wrapText="1"/>
    </xf>
    <xf numFmtId="0" fontId="40" fillId="36" borderId="11" xfId="0" applyFont="1" applyFill="1" applyBorder="1" applyAlignment="1">
      <alignment horizontal="center" vertical="center"/>
    </xf>
    <xf numFmtId="0" fontId="94" fillId="36" borderId="12" xfId="0" applyFont="1" applyFill="1" applyBorder="1" applyAlignment="1">
      <alignment vertical="center"/>
    </xf>
    <xf numFmtId="0" fontId="94" fillId="36" borderId="12" xfId="0" applyFont="1" applyFill="1" applyBorder="1" applyAlignment="1">
      <alignment horizontal="center" vertical="center"/>
    </xf>
    <xf numFmtId="0" fontId="94" fillId="36" borderId="13" xfId="0" applyFont="1" applyFill="1" applyBorder="1" applyAlignment="1">
      <alignment horizontal="center" vertical="center"/>
    </xf>
    <xf numFmtId="0" fontId="94" fillId="40" borderId="12" xfId="0" applyFont="1" applyFill="1" applyBorder="1" applyAlignment="1">
      <alignment horizontal="left" vertical="center"/>
    </xf>
    <xf numFmtId="0" fontId="94" fillId="40" borderId="12" xfId="0" applyFont="1" applyFill="1" applyBorder="1" applyAlignment="1">
      <alignment horizontal="center" vertical="center"/>
    </xf>
    <xf numFmtId="213" fontId="95" fillId="36" borderId="14" xfId="42" applyNumberFormat="1" applyFont="1" applyFill="1" applyBorder="1" applyAlignment="1">
      <alignment vertical="center"/>
    </xf>
    <xf numFmtId="0" fontId="6" fillId="36" borderId="12" xfId="53" applyFill="1" applyBorder="1" applyAlignment="1">
      <alignment horizontal="center" vertical="center"/>
    </xf>
    <xf numFmtId="0" fontId="22" fillId="35" borderId="38"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23" fillId="35" borderId="39"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102" fillId="36" borderId="40" xfId="0" applyFont="1" applyFill="1" applyBorder="1" applyAlignment="1">
      <alignment horizontal="center" vertical="center"/>
    </xf>
    <xf numFmtId="0" fontId="102" fillId="36" borderId="41" xfId="0" applyFont="1" applyFill="1" applyBorder="1" applyAlignment="1">
      <alignment horizontal="center" vertical="center"/>
    </xf>
    <xf numFmtId="0" fontId="23" fillId="0" borderId="42" xfId="0" applyFont="1" applyBorder="1" applyAlignment="1">
      <alignment horizontal="left" vertical="center"/>
    </xf>
    <xf numFmtId="0" fontId="23" fillId="0" borderId="34" xfId="0" applyFont="1" applyBorder="1" applyAlignment="1">
      <alignment horizontal="left" vertical="center"/>
    </xf>
    <xf numFmtId="0" fontId="21" fillId="35" borderId="12" xfId="0" applyFont="1" applyFill="1" applyBorder="1" applyAlignment="1">
      <alignment horizontal="center" vertical="center" wrapText="1"/>
    </xf>
    <xf numFmtId="0" fontId="23" fillId="35" borderId="43" xfId="0" applyFont="1" applyFill="1" applyBorder="1" applyAlignment="1">
      <alignment horizontal="center" vertical="center" wrapText="1"/>
    </xf>
    <xf numFmtId="0" fontId="23" fillId="35" borderId="14" xfId="0" applyFont="1" applyFill="1" applyBorder="1" applyAlignment="1">
      <alignment horizontal="center" vertical="center" wrapText="1"/>
    </xf>
    <xf numFmtId="0" fontId="93" fillId="33" borderId="0" xfId="0" applyFont="1" applyFill="1" applyAlignment="1">
      <alignment horizontal="center" vertical="center"/>
    </xf>
    <xf numFmtId="0" fontId="32" fillId="33" borderId="0" xfId="0" applyFont="1" applyFill="1" applyAlignment="1">
      <alignment horizontal="center" vertical="center"/>
    </xf>
    <xf numFmtId="0" fontId="33" fillId="35" borderId="0" xfId="0" applyFont="1" applyFill="1" applyAlignment="1">
      <alignment horizontal="right"/>
    </xf>
    <xf numFmtId="0" fontId="103" fillId="34" borderId="0" xfId="0" applyFont="1" applyFill="1" applyBorder="1" applyAlignment="1">
      <alignment horizontal="center" vertical="center"/>
    </xf>
    <xf numFmtId="0" fontId="21" fillId="0" borderId="42" xfId="0" applyFont="1" applyBorder="1" applyAlignment="1">
      <alignment horizontal="left" vertical="center"/>
    </xf>
    <xf numFmtId="0" fontId="33" fillId="34" borderId="0" xfId="0" applyFont="1" applyFill="1" applyBorder="1" applyAlignment="1">
      <alignment horizontal="center" vertical="center"/>
    </xf>
    <xf numFmtId="0" fontId="33" fillId="0" borderId="0" xfId="0" applyFont="1" applyAlignment="1">
      <alignment horizontal="center" vertical="center"/>
    </xf>
    <xf numFmtId="0" fontId="33" fillId="35" borderId="0" xfId="0" applyFont="1" applyFill="1" applyBorder="1" applyAlignment="1">
      <alignment horizontal="right" vertical="center"/>
    </xf>
    <xf numFmtId="0" fontId="104" fillId="41" borderId="0" xfId="0" applyFont="1" applyFill="1" applyAlignment="1">
      <alignment horizontal="center" vertical="center"/>
    </xf>
    <xf numFmtId="0" fontId="99" fillId="39" borderId="0" xfId="0" applyFont="1" applyFill="1" applyAlignment="1">
      <alignment horizontal="left"/>
    </xf>
    <xf numFmtId="0" fontId="21" fillId="34" borderId="0" xfId="0" applyFont="1" applyFill="1" applyAlignment="1">
      <alignment horizontal="center" vertical="center"/>
    </xf>
    <xf numFmtId="213" fontId="42" fillId="0" borderId="34" xfId="0" applyNumberFormat="1" applyFont="1" applyBorder="1" applyAlignment="1">
      <alignment horizontal="left" vertical="center"/>
    </xf>
    <xf numFmtId="0" fontId="43" fillId="35" borderId="44" xfId="0" applyFont="1" applyFill="1" applyBorder="1" applyAlignment="1">
      <alignment horizontal="center" vertical="center"/>
    </xf>
    <xf numFmtId="0" fontId="43" fillId="35" borderId="20" xfId="0" applyFont="1" applyFill="1" applyBorder="1" applyAlignment="1">
      <alignment horizontal="center" vertical="center"/>
    </xf>
    <xf numFmtId="0" fontId="43" fillId="35" borderId="45" xfId="0" applyFont="1" applyFill="1" applyBorder="1" applyAlignment="1">
      <alignment horizontal="center" vertical="center"/>
    </xf>
    <xf numFmtId="0" fontId="43" fillId="35" borderId="0" xfId="0" applyFont="1" applyFill="1" applyBorder="1" applyAlignment="1">
      <alignment horizontal="center" vertical="center"/>
    </xf>
    <xf numFmtId="0" fontId="43" fillId="35" borderId="46" xfId="0" applyFont="1" applyFill="1" applyBorder="1" applyAlignment="1">
      <alignment horizontal="center" vertical="center"/>
    </xf>
    <xf numFmtId="0" fontId="43" fillId="35" borderId="34" xfId="0" applyFont="1" applyFill="1" applyBorder="1" applyAlignment="1">
      <alignment horizontal="center" vertical="center"/>
    </xf>
    <xf numFmtId="0" fontId="23" fillId="35" borderId="47" xfId="0" applyFont="1" applyFill="1" applyBorder="1" applyAlignment="1">
      <alignment horizontal="center" vertical="center" wrapText="1"/>
    </xf>
    <xf numFmtId="0" fontId="23" fillId="35" borderId="48" xfId="0" applyFont="1" applyFill="1" applyBorder="1" applyAlignment="1">
      <alignment horizontal="center" vertical="center" wrapText="1"/>
    </xf>
    <xf numFmtId="0" fontId="23" fillId="35" borderId="15" xfId="0" applyFont="1" applyFill="1" applyBorder="1" applyAlignment="1">
      <alignment horizontal="center" vertical="center" wrapText="1"/>
    </xf>
    <xf numFmtId="14" fontId="21" fillId="35" borderId="39" xfId="0" applyNumberFormat="1" applyFont="1" applyFill="1" applyBorder="1" applyAlignment="1">
      <alignment horizontal="center" vertical="center"/>
    </xf>
    <xf numFmtId="0" fontId="21" fillId="35" borderId="39" xfId="0" applyFont="1" applyFill="1" applyBorder="1" applyAlignment="1">
      <alignment horizontal="center" vertical="center"/>
    </xf>
    <xf numFmtId="0" fontId="38" fillId="0" borderId="34" xfId="0" applyFont="1" applyBorder="1" applyAlignment="1">
      <alignment horizontal="left" vertical="center"/>
    </xf>
    <xf numFmtId="0" fontId="40" fillId="0" borderId="42" xfId="0" applyFont="1" applyBorder="1" applyAlignment="1">
      <alignment horizontal="center" vertical="center"/>
    </xf>
    <xf numFmtId="0" fontId="41" fillId="0" borderId="42" xfId="53" applyFont="1" applyBorder="1" applyAlignment="1">
      <alignment horizontal="center" vertical="center"/>
    </xf>
    <xf numFmtId="0" fontId="21" fillId="0" borderId="42" xfId="0" applyFont="1" applyBorder="1" applyAlignment="1">
      <alignment horizontal="center" vertical="center"/>
    </xf>
    <xf numFmtId="0" fontId="105" fillId="0" borderId="34" xfId="0" applyFont="1" applyBorder="1" applyAlignment="1">
      <alignment horizontal="right" vertical="center"/>
    </xf>
    <xf numFmtId="0" fontId="106" fillId="0" borderId="34" xfId="0" applyFont="1" applyBorder="1" applyAlignment="1">
      <alignment horizontal="right" vertical="center"/>
    </xf>
    <xf numFmtId="0" fontId="22" fillId="35" borderId="49" xfId="0" applyFont="1" applyFill="1" applyBorder="1" applyAlignment="1">
      <alignment horizontal="center" vertical="center"/>
    </xf>
    <xf numFmtId="0" fontId="23" fillId="35" borderId="50" xfId="0" applyFont="1" applyFill="1" applyBorder="1" applyAlignment="1">
      <alignment horizontal="center" vertical="center"/>
    </xf>
    <xf numFmtId="0" fontId="23" fillId="35" borderId="51" xfId="0" applyFont="1" applyFill="1" applyBorder="1" applyAlignment="1">
      <alignment horizontal="center" vertical="center"/>
    </xf>
    <xf numFmtId="0" fontId="23" fillId="35" borderId="52" xfId="0" applyFont="1" applyFill="1" applyBorder="1" applyAlignment="1">
      <alignment horizontal="center" vertical="center"/>
    </xf>
    <xf numFmtId="0" fontId="23" fillId="35" borderId="34" xfId="0" applyFont="1" applyFill="1" applyBorder="1" applyAlignment="1">
      <alignment horizontal="center" vertical="center"/>
    </xf>
    <xf numFmtId="0" fontId="23" fillId="35" borderId="5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123825</xdr:colOff>
      <xdr:row>61</xdr:row>
      <xdr:rowOff>0</xdr:rowOff>
    </xdr:from>
    <xdr:to>
      <xdr:col>20</xdr:col>
      <xdr:colOff>0</xdr:colOff>
      <xdr:row>69</xdr:row>
      <xdr:rowOff>152400</xdr:rowOff>
    </xdr:to>
    <xdr:pic>
      <xdr:nvPicPr>
        <xdr:cNvPr id="1" name="Picture 3"/>
        <xdr:cNvPicPr preferRelativeResize="1">
          <a:picLocks noChangeAspect="1"/>
        </xdr:cNvPicPr>
      </xdr:nvPicPr>
      <xdr:blipFill>
        <a:blip r:embed="rId1"/>
        <a:stretch>
          <a:fillRect/>
        </a:stretch>
      </xdr:blipFill>
      <xdr:spPr>
        <a:xfrm>
          <a:off x="22564725" y="17840325"/>
          <a:ext cx="39052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nako12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U76"/>
  <sheetViews>
    <sheetView zoomScale="72" zoomScaleNormal="72" zoomScalePageLayoutView="0" workbookViewId="0" topLeftCell="A1">
      <selection activeCell="C56" sqref="C56"/>
    </sheetView>
  </sheetViews>
  <sheetFormatPr defaultColWidth="12.796875" defaultRowHeight="14.25"/>
  <cols>
    <col min="1" max="1" width="4.5" style="53" customWidth="1"/>
    <col min="2" max="2" width="2.69921875" style="54" customWidth="1"/>
    <col min="3" max="3" width="8.296875" style="53" customWidth="1"/>
    <col min="4" max="7" width="18.5" style="53" customWidth="1"/>
    <col min="8" max="8" width="5.296875" style="54" customWidth="1"/>
    <col min="9" max="9" width="7.69921875" style="54" customWidth="1"/>
    <col min="10" max="10" width="33.296875" style="54" customWidth="1"/>
    <col min="11" max="11" width="45" style="53" customWidth="1"/>
    <col min="12" max="12" width="25.5" style="53" customWidth="1"/>
    <col min="13" max="15" width="6.69921875" style="54" customWidth="1"/>
    <col min="16" max="16" width="9.19921875" style="55" customWidth="1"/>
    <col min="17" max="17" width="5.69921875" style="53" customWidth="1"/>
    <col min="18" max="19" width="8.69921875" style="53" customWidth="1"/>
    <col min="20" max="20" width="19.19921875" style="53" bestFit="1" customWidth="1"/>
    <col min="21" max="21" width="4" style="53" customWidth="1"/>
    <col min="22" max="16384" width="12.796875" style="53" customWidth="1"/>
  </cols>
  <sheetData>
    <row r="1" spans="2:20" s="45" customFormat="1" ht="52.5" customHeight="1">
      <c r="B1" s="46"/>
      <c r="C1" s="47"/>
      <c r="D1" s="156" t="s">
        <v>103</v>
      </c>
      <c r="E1" s="157"/>
      <c r="F1" s="157"/>
      <c r="G1" s="157"/>
      <c r="H1" s="157"/>
      <c r="I1" s="157"/>
      <c r="J1" s="157"/>
      <c r="K1" s="157"/>
      <c r="L1" s="157"/>
      <c r="M1" s="157"/>
      <c r="N1" s="157"/>
      <c r="O1" s="157"/>
      <c r="P1" s="157"/>
      <c r="Q1" s="157"/>
      <c r="R1" s="157"/>
      <c r="S1" s="157"/>
      <c r="T1" s="157"/>
    </row>
    <row r="2" spans="2:20" s="45" customFormat="1" ht="9.75" customHeight="1">
      <c r="B2" s="48"/>
      <c r="C2" s="49"/>
      <c r="D2" s="50"/>
      <c r="E2" s="51"/>
      <c r="F2" s="51"/>
      <c r="G2" s="51"/>
      <c r="H2" s="51"/>
      <c r="I2" s="51"/>
      <c r="J2" s="51"/>
      <c r="K2" s="51"/>
      <c r="L2" s="51"/>
      <c r="M2" s="51"/>
      <c r="N2" s="51"/>
      <c r="O2" s="51"/>
      <c r="P2" s="51"/>
      <c r="Q2" s="51"/>
      <c r="R2" s="51"/>
      <c r="S2" s="51"/>
      <c r="T2" s="51"/>
    </row>
    <row r="3" spans="2:20" s="45" customFormat="1" ht="28.5" customHeight="1">
      <c r="B3" s="158" t="s">
        <v>105</v>
      </c>
      <c r="C3" s="158"/>
      <c r="D3" s="158"/>
      <c r="E3" s="158"/>
      <c r="F3" s="158"/>
      <c r="G3" s="158"/>
      <c r="H3" s="158"/>
      <c r="I3" s="158"/>
      <c r="J3" s="158"/>
      <c r="K3" s="158"/>
      <c r="L3" s="158"/>
      <c r="M3" s="158"/>
      <c r="N3" s="158"/>
      <c r="O3" s="158"/>
      <c r="P3" s="158"/>
      <c r="Q3" s="158"/>
      <c r="R3" s="158"/>
      <c r="S3" s="158"/>
      <c r="T3" s="158"/>
    </row>
    <row r="4" spans="2:20" s="52" customFormat="1" ht="31.5" customHeight="1">
      <c r="B4" s="163" t="s">
        <v>106</v>
      </c>
      <c r="C4" s="163"/>
      <c r="D4" s="163"/>
      <c r="E4" s="163"/>
      <c r="F4" s="163"/>
      <c r="G4" s="163"/>
      <c r="H4" s="163"/>
      <c r="I4" s="163"/>
      <c r="J4" s="163"/>
      <c r="K4" s="163"/>
      <c r="L4" s="163"/>
      <c r="M4" s="163"/>
      <c r="N4" s="163"/>
      <c r="O4" s="163"/>
      <c r="P4" s="163"/>
      <c r="Q4" s="163"/>
      <c r="R4" s="163"/>
      <c r="S4" s="163"/>
      <c r="T4" s="163"/>
    </row>
    <row r="5" spans="2:20" ht="3" customHeight="1">
      <c r="B5" s="161"/>
      <c r="C5" s="161"/>
      <c r="D5" s="161"/>
      <c r="E5" s="161"/>
      <c r="F5" s="161"/>
      <c r="G5" s="161"/>
      <c r="H5" s="161"/>
      <c r="I5" s="161"/>
      <c r="J5" s="161"/>
      <c r="K5" s="161"/>
      <c r="L5" s="161"/>
      <c r="M5" s="161"/>
      <c r="N5" s="161"/>
      <c r="O5" s="161"/>
      <c r="P5" s="161"/>
      <c r="Q5" s="161"/>
      <c r="R5" s="161"/>
      <c r="S5" s="161"/>
      <c r="T5" s="161"/>
    </row>
    <row r="6" spans="2:20" ht="36" customHeight="1">
      <c r="B6" s="164" t="s">
        <v>104</v>
      </c>
      <c r="C6" s="164"/>
      <c r="D6" s="164"/>
      <c r="E6" s="164"/>
      <c r="F6" s="164"/>
      <c r="G6" s="164"/>
      <c r="H6" s="164"/>
      <c r="I6" s="164"/>
      <c r="J6" s="164"/>
      <c r="K6" s="164"/>
      <c r="L6" s="164"/>
      <c r="M6" s="164"/>
      <c r="N6" s="164"/>
      <c r="O6" s="164"/>
      <c r="P6" s="164"/>
      <c r="Q6" s="164"/>
      <c r="R6" s="164"/>
      <c r="S6" s="164"/>
      <c r="T6" s="164"/>
    </row>
    <row r="7" spans="1:20" ht="33.75" customHeight="1">
      <c r="A7" s="162" t="s">
        <v>47</v>
      </c>
      <c r="B7" s="162"/>
      <c r="C7" s="162"/>
      <c r="D7" s="162"/>
      <c r="E7" s="162"/>
      <c r="F7" s="162"/>
      <c r="G7" s="162"/>
      <c r="H7" s="162"/>
      <c r="I7" s="162"/>
      <c r="J7" s="162"/>
      <c r="K7" s="162"/>
      <c r="L7" s="162"/>
      <c r="M7" s="162"/>
      <c r="N7" s="162"/>
      <c r="O7" s="162"/>
      <c r="P7" s="162"/>
      <c r="Q7" s="162"/>
      <c r="R7" s="162"/>
      <c r="S7" s="162"/>
      <c r="T7" s="162"/>
    </row>
    <row r="8" spans="2:20" ht="9.75" customHeight="1">
      <c r="B8" s="159" t="s">
        <v>107</v>
      </c>
      <c r="C8" s="159"/>
      <c r="D8" s="159"/>
      <c r="E8" s="159"/>
      <c r="F8" s="159"/>
      <c r="G8" s="159"/>
      <c r="H8" s="159"/>
      <c r="I8" s="159"/>
      <c r="J8" s="159"/>
      <c r="K8" s="159"/>
      <c r="L8" s="159"/>
      <c r="M8" s="159"/>
      <c r="N8" s="159"/>
      <c r="O8" s="159"/>
      <c r="P8" s="159"/>
      <c r="Q8" s="159"/>
      <c r="R8" s="159"/>
      <c r="S8" s="159"/>
      <c r="T8" s="159"/>
    </row>
    <row r="9" spans="2:20" s="131" customFormat="1" ht="30" customHeight="1" thickBot="1">
      <c r="B9" s="152" t="s">
        <v>118</v>
      </c>
      <c r="C9" s="152"/>
      <c r="D9" s="152"/>
      <c r="E9" s="152"/>
      <c r="F9" s="152"/>
      <c r="G9" s="152" t="s">
        <v>61</v>
      </c>
      <c r="H9" s="152"/>
      <c r="I9" s="152"/>
      <c r="J9" s="179"/>
      <c r="K9" s="179"/>
      <c r="L9" s="132"/>
      <c r="M9" s="133"/>
      <c r="N9" s="132"/>
      <c r="O9" s="132"/>
      <c r="P9" s="134"/>
      <c r="Q9" s="132"/>
      <c r="R9" s="132"/>
      <c r="S9" s="132"/>
      <c r="T9" s="132"/>
    </row>
    <row r="10" spans="2:16" s="131" customFormat="1" ht="30" customHeight="1" thickBot="1">
      <c r="B10" s="151" t="s">
        <v>63</v>
      </c>
      <c r="C10" s="151"/>
      <c r="D10" s="151"/>
      <c r="E10" s="180"/>
      <c r="F10" s="180"/>
      <c r="G10" s="180"/>
      <c r="H10" s="180"/>
      <c r="I10" s="180"/>
      <c r="J10" s="180"/>
      <c r="K10" s="180"/>
      <c r="L10" s="135"/>
      <c r="M10" s="135"/>
      <c r="P10" s="136"/>
    </row>
    <row r="11" spans="2:16" s="131" customFormat="1" ht="30" customHeight="1" thickBot="1">
      <c r="B11" s="151" t="s">
        <v>62</v>
      </c>
      <c r="C11" s="151"/>
      <c r="D11" s="181"/>
      <c r="E11" s="181"/>
      <c r="F11" s="181"/>
      <c r="G11" s="160" t="s">
        <v>64</v>
      </c>
      <c r="H11" s="160"/>
      <c r="I11" s="160"/>
      <c r="J11" s="182"/>
      <c r="K11" s="182"/>
      <c r="P11" s="136"/>
    </row>
    <row r="12" spans="2:20" ht="42.75" customHeight="1" thickBot="1">
      <c r="B12" s="56"/>
      <c r="C12" s="56"/>
      <c r="D12" s="57"/>
      <c r="E12" s="58"/>
      <c r="F12" s="59"/>
      <c r="G12" s="58"/>
      <c r="H12" s="58"/>
      <c r="I12" s="58"/>
      <c r="J12" s="60"/>
      <c r="L12" s="61" t="s">
        <v>99</v>
      </c>
      <c r="M12" s="149" t="s">
        <v>100</v>
      </c>
      <c r="N12" s="149"/>
      <c r="O12" s="149"/>
      <c r="P12" s="149" t="s">
        <v>101</v>
      </c>
      <c r="Q12" s="149"/>
      <c r="R12" s="149"/>
      <c r="S12" s="149" t="s">
        <v>102</v>
      </c>
      <c r="T12" s="150"/>
    </row>
    <row r="13" spans="2:20" ht="12.75" customHeight="1" thickBot="1">
      <c r="B13" s="62"/>
      <c r="C13" s="183"/>
      <c r="D13" s="184"/>
      <c r="E13" s="184"/>
      <c r="F13" s="184"/>
      <c r="G13" s="184"/>
      <c r="H13" s="184"/>
      <c r="I13" s="184"/>
      <c r="J13" s="184"/>
      <c r="K13" s="184"/>
      <c r="L13" s="184"/>
      <c r="M13" s="184"/>
      <c r="N13" s="184"/>
      <c r="O13" s="184"/>
      <c r="P13" s="184"/>
      <c r="Q13" s="184"/>
      <c r="R13" s="184"/>
      <c r="S13" s="184"/>
      <c r="T13" s="184"/>
    </row>
    <row r="14" spans="2:20" ht="19.5" customHeight="1">
      <c r="B14" s="62"/>
      <c r="C14" s="145" t="s">
        <v>29</v>
      </c>
      <c r="D14" s="147" t="s">
        <v>108</v>
      </c>
      <c r="E14" s="147"/>
      <c r="F14" s="147" t="s">
        <v>94</v>
      </c>
      <c r="G14" s="147"/>
      <c r="H14" s="174" t="s">
        <v>109</v>
      </c>
      <c r="I14" s="147" t="s">
        <v>110</v>
      </c>
      <c r="J14" s="174" t="s">
        <v>5</v>
      </c>
      <c r="K14" s="147" t="s">
        <v>111</v>
      </c>
      <c r="L14" s="147" t="s">
        <v>112</v>
      </c>
      <c r="M14" s="177" t="s">
        <v>28</v>
      </c>
      <c r="N14" s="178"/>
      <c r="O14" s="178"/>
      <c r="P14" s="147" t="s">
        <v>113</v>
      </c>
      <c r="Q14" s="147"/>
      <c r="R14" s="147" t="s">
        <v>114</v>
      </c>
      <c r="S14" s="147"/>
      <c r="T14" s="154" t="s">
        <v>115</v>
      </c>
    </row>
    <row r="15" spans="2:20" ht="19.5" customHeight="1">
      <c r="B15" s="62"/>
      <c r="C15" s="146"/>
      <c r="D15" s="148" t="s">
        <v>13</v>
      </c>
      <c r="E15" s="148" t="s">
        <v>6</v>
      </c>
      <c r="F15" s="148" t="s">
        <v>93</v>
      </c>
      <c r="G15" s="148" t="s">
        <v>95</v>
      </c>
      <c r="H15" s="175"/>
      <c r="I15" s="148"/>
      <c r="J15" s="175"/>
      <c r="K15" s="148"/>
      <c r="L15" s="148"/>
      <c r="M15" s="153" t="s">
        <v>7</v>
      </c>
      <c r="N15" s="153" t="s">
        <v>40</v>
      </c>
      <c r="O15" s="153" t="s">
        <v>41</v>
      </c>
      <c r="P15" s="148"/>
      <c r="Q15" s="148"/>
      <c r="R15" s="148"/>
      <c r="S15" s="148"/>
      <c r="T15" s="155"/>
    </row>
    <row r="16" spans="2:20" ht="27" customHeight="1">
      <c r="B16" s="62"/>
      <c r="C16" s="146"/>
      <c r="D16" s="148"/>
      <c r="E16" s="148"/>
      <c r="F16" s="148"/>
      <c r="G16" s="148"/>
      <c r="H16" s="176"/>
      <c r="I16" s="148"/>
      <c r="J16" s="176"/>
      <c r="K16" s="148"/>
      <c r="L16" s="148"/>
      <c r="M16" s="153"/>
      <c r="N16" s="153"/>
      <c r="O16" s="153"/>
      <c r="P16" s="148"/>
      <c r="Q16" s="148"/>
      <c r="R16" s="148"/>
      <c r="S16" s="148"/>
      <c r="T16" s="155"/>
    </row>
    <row r="17" spans="2:20" ht="27" customHeight="1">
      <c r="B17" s="62"/>
      <c r="C17" s="137" t="s">
        <v>119</v>
      </c>
      <c r="D17" s="138" t="s">
        <v>120</v>
      </c>
      <c r="E17" s="138" t="s">
        <v>121</v>
      </c>
      <c r="F17" s="138"/>
      <c r="G17" s="138"/>
      <c r="H17" s="139"/>
      <c r="I17" s="139" t="s">
        <v>125</v>
      </c>
      <c r="J17" s="144" t="s">
        <v>122</v>
      </c>
      <c r="K17" s="139" t="s">
        <v>123</v>
      </c>
      <c r="L17" s="139" t="s">
        <v>124</v>
      </c>
      <c r="M17" s="139">
        <v>1</v>
      </c>
      <c r="N17" s="140"/>
      <c r="O17" s="139"/>
      <c r="P17" s="139" t="s">
        <v>17</v>
      </c>
      <c r="Q17" s="141"/>
      <c r="R17" s="139" t="s">
        <v>37</v>
      </c>
      <c r="S17" s="142"/>
      <c r="T17" s="143">
        <v>5000</v>
      </c>
    </row>
    <row r="18" spans="2:21" ht="23.25" customHeight="1">
      <c r="B18" s="62"/>
      <c r="C18" s="63">
        <v>1</v>
      </c>
      <c r="D18" s="64"/>
      <c r="E18" s="64"/>
      <c r="F18" s="64"/>
      <c r="G18" s="64"/>
      <c r="H18" s="65"/>
      <c r="I18" s="65"/>
      <c r="J18" s="66"/>
      <c r="K18" s="65"/>
      <c r="L18" s="65"/>
      <c r="M18" s="65">
        <v>1</v>
      </c>
      <c r="N18" s="67"/>
      <c r="O18" s="65"/>
      <c r="P18" s="65"/>
      <c r="Q18" s="68"/>
      <c r="R18" s="65"/>
      <c r="S18" s="69"/>
      <c r="T18" s="70"/>
      <c r="U18" s="53" t="s">
        <v>34</v>
      </c>
    </row>
    <row r="19" spans="2:20" ht="23.25" customHeight="1">
      <c r="B19" s="62"/>
      <c r="C19" s="63">
        <f>C18+1</f>
        <v>2</v>
      </c>
      <c r="D19" s="64"/>
      <c r="E19" s="64"/>
      <c r="F19" s="64"/>
      <c r="G19" s="64"/>
      <c r="H19" s="65"/>
      <c r="I19" s="65"/>
      <c r="J19" s="66"/>
      <c r="K19" s="65"/>
      <c r="L19" s="65"/>
      <c r="M19" s="65">
        <v>1</v>
      </c>
      <c r="N19" s="67"/>
      <c r="O19" s="65"/>
      <c r="P19" s="65"/>
      <c r="Q19" s="68"/>
      <c r="R19" s="65"/>
      <c r="S19" s="69"/>
      <c r="T19" s="70"/>
    </row>
    <row r="20" spans="2:20" ht="23.25" customHeight="1">
      <c r="B20" s="62"/>
      <c r="C20" s="63">
        <f aca="true" t="shared" si="0" ref="C20:C25">C19+1</f>
        <v>3</v>
      </c>
      <c r="D20" s="64"/>
      <c r="E20" s="64"/>
      <c r="F20" s="64"/>
      <c r="G20" s="64"/>
      <c r="H20" s="65"/>
      <c r="I20" s="65"/>
      <c r="J20" s="66"/>
      <c r="K20" s="65"/>
      <c r="L20" s="65"/>
      <c r="M20" s="65">
        <v>1</v>
      </c>
      <c r="N20" s="67"/>
      <c r="O20" s="65"/>
      <c r="P20" s="65"/>
      <c r="Q20" s="68"/>
      <c r="R20" s="65"/>
      <c r="S20" s="69"/>
      <c r="T20" s="70"/>
    </row>
    <row r="21" spans="2:21" ht="23.25" customHeight="1">
      <c r="B21" s="62"/>
      <c r="C21" s="63">
        <f t="shared" si="0"/>
        <v>4</v>
      </c>
      <c r="D21" s="64"/>
      <c r="E21" s="64"/>
      <c r="F21" s="64"/>
      <c r="G21" s="64"/>
      <c r="H21" s="65"/>
      <c r="I21" s="65"/>
      <c r="J21" s="66"/>
      <c r="K21" s="65"/>
      <c r="L21" s="65"/>
      <c r="M21" s="65">
        <v>1</v>
      </c>
      <c r="N21" s="67"/>
      <c r="O21" s="65"/>
      <c r="P21" s="65"/>
      <c r="Q21" s="68"/>
      <c r="R21" s="65"/>
      <c r="S21" s="69"/>
      <c r="T21" s="70"/>
      <c r="U21" s="53" t="s">
        <v>35</v>
      </c>
    </row>
    <row r="22" spans="2:21" ht="23.25" customHeight="1">
      <c r="B22" s="62"/>
      <c r="C22" s="63">
        <f t="shared" si="0"/>
        <v>5</v>
      </c>
      <c r="D22" s="64"/>
      <c r="E22" s="64"/>
      <c r="F22" s="64"/>
      <c r="G22" s="64"/>
      <c r="H22" s="65"/>
      <c r="I22" s="65"/>
      <c r="J22" s="66"/>
      <c r="K22" s="65"/>
      <c r="L22" s="65"/>
      <c r="M22" s="65">
        <v>1</v>
      </c>
      <c r="N22" s="67"/>
      <c r="O22" s="65"/>
      <c r="P22" s="65"/>
      <c r="Q22" s="68"/>
      <c r="R22" s="65"/>
      <c r="S22" s="69"/>
      <c r="T22" s="70"/>
      <c r="U22" s="53" t="s">
        <v>36</v>
      </c>
    </row>
    <row r="23" spans="2:21" ht="23.25" customHeight="1">
      <c r="B23" s="62"/>
      <c r="C23" s="63">
        <f t="shared" si="0"/>
        <v>6</v>
      </c>
      <c r="D23" s="64"/>
      <c r="E23" s="64"/>
      <c r="F23" s="64"/>
      <c r="G23" s="64"/>
      <c r="H23" s="65"/>
      <c r="I23" s="65"/>
      <c r="J23" s="66"/>
      <c r="K23" s="65"/>
      <c r="L23" s="65"/>
      <c r="M23" s="65">
        <v>1</v>
      </c>
      <c r="N23" s="67"/>
      <c r="O23" s="65"/>
      <c r="P23" s="65"/>
      <c r="Q23" s="68"/>
      <c r="R23" s="65"/>
      <c r="S23" s="69"/>
      <c r="T23" s="70"/>
      <c r="U23" s="53" t="s">
        <v>36</v>
      </c>
    </row>
    <row r="24" spans="2:21" ht="23.25" customHeight="1">
      <c r="B24" s="62"/>
      <c r="C24" s="63">
        <f t="shared" si="0"/>
        <v>7</v>
      </c>
      <c r="D24" s="64"/>
      <c r="E24" s="64"/>
      <c r="F24" s="64"/>
      <c r="G24" s="64"/>
      <c r="H24" s="65"/>
      <c r="I24" s="65"/>
      <c r="J24" s="66"/>
      <c r="K24" s="65"/>
      <c r="L24" s="65"/>
      <c r="M24" s="65">
        <v>1</v>
      </c>
      <c r="N24" s="67"/>
      <c r="O24" s="65"/>
      <c r="P24" s="65"/>
      <c r="Q24" s="68"/>
      <c r="R24" s="65"/>
      <c r="S24" s="69"/>
      <c r="T24" s="70"/>
      <c r="U24" s="53" t="s">
        <v>33</v>
      </c>
    </row>
    <row r="25" spans="2:20" ht="23.25" customHeight="1">
      <c r="B25" s="62"/>
      <c r="C25" s="63">
        <f t="shared" si="0"/>
        <v>8</v>
      </c>
      <c r="D25" s="64"/>
      <c r="E25" s="64"/>
      <c r="F25" s="64"/>
      <c r="G25" s="64"/>
      <c r="H25" s="65"/>
      <c r="I25" s="65"/>
      <c r="J25" s="66"/>
      <c r="K25" s="65"/>
      <c r="L25" s="65"/>
      <c r="M25" s="65">
        <v>1</v>
      </c>
      <c r="N25" s="67"/>
      <c r="O25" s="65"/>
      <c r="P25" s="65"/>
      <c r="Q25" s="68"/>
      <c r="R25" s="65"/>
      <c r="S25" s="69"/>
      <c r="T25" s="70"/>
    </row>
    <row r="26" spans="2:20" ht="23.25" customHeight="1">
      <c r="B26" s="62"/>
      <c r="C26" s="63">
        <v>9</v>
      </c>
      <c r="D26" s="64"/>
      <c r="E26" s="64"/>
      <c r="F26" s="64"/>
      <c r="G26" s="64"/>
      <c r="H26" s="65"/>
      <c r="I26" s="65"/>
      <c r="J26" s="66"/>
      <c r="K26" s="65"/>
      <c r="L26" s="65"/>
      <c r="M26" s="65">
        <v>1</v>
      </c>
      <c r="N26" s="67"/>
      <c r="O26" s="65"/>
      <c r="P26" s="65"/>
      <c r="Q26" s="68"/>
      <c r="R26" s="65"/>
      <c r="S26" s="69"/>
      <c r="T26" s="70"/>
    </row>
    <row r="27" spans="2:20" ht="23.25" customHeight="1">
      <c r="B27" s="62"/>
      <c r="C27" s="63">
        <v>10</v>
      </c>
      <c r="D27" s="64"/>
      <c r="E27" s="64"/>
      <c r="F27" s="64"/>
      <c r="G27" s="64"/>
      <c r="H27" s="65"/>
      <c r="I27" s="65"/>
      <c r="J27" s="66"/>
      <c r="K27" s="65"/>
      <c r="L27" s="65"/>
      <c r="M27" s="65">
        <v>1</v>
      </c>
      <c r="N27" s="67"/>
      <c r="O27" s="65"/>
      <c r="P27" s="65"/>
      <c r="Q27" s="68"/>
      <c r="R27" s="65"/>
      <c r="S27" s="69"/>
      <c r="T27" s="70"/>
    </row>
    <row r="28" spans="2:20" ht="23.25" customHeight="1">
      <c r="B28" s="62"/>
      <c r="C28" s="63">
        <v>11</v>
      </c>
      <c r="D28" s="64"/>
      <c r="E28" s="64"/>
      <c r="F28" s="64"/>
      <c r="G28" s="64"/>
      <c r="H28" s="65"/>
      <c r="I28" s="65"/>
      <c r="J28" s="66"/>
      <c r="K28" s="71"/>
      <c r="L28" s="72"/>
      <c r="M28" s="65">
        <v>1</v>
      </c>
      <c r="N28" s="65"/>
      <c r="O28" s="65"/>
      <c r="P28" s="65"/>
      <c r="Q28" s="68"/>
      <c r="R28" s="65"/>
      <c r="S28" s="69"/>
      <c r="T28" s="70"/>
    </row>
    <row r="29" spans="2:20" ht="23.25" customHeight="1">
      <c r="B29" s="62"/>
      <c r="C29" s="63">
        <v>12</v>
      </c>
      <c r="D29" s="64"/>
      <c r="E29" s="64"/>
      <c r="F29" s="64"/>
      <c r="G29" s="64"/>
      <c r="H29" s="65"/>
      <c r="I29" s="65"/>
      <c r="J29" s="66"/>
      <c r="K29" s="65"/>
      <c r="L29" s="65"/>
      <c r="M29" s="65">
        <v>1</v>
      </c>
      <c r="N29" s="67"/>
      <c r="O29" s="65"/>
      <c r="P29" s="65"/>
      <c r="Q29" s="68"/>
      <c r="R29" s="65"/>
      <c r="S29" s="69"/>
      <c r="T29" s="70"/>
    </row>
    <row r="30" spans="2:20" ht="23.25" customHeight="1">
      <c r="B30" s="62"/>
      <c r="C30" s="63">
        <v>13</v>
      </c>
      <c r="D30" s="64"/>
      <c r="E30" s="64"/>
      <c r="F30" s="64"/>
      <c r="G30" s="64"/>
      <c r="H30" s="65"/>
      <c r="I30" s="65"/>
      <c r="J30" s="66"/>
      <c r="K30" s="65"/>
      <c r="L30" s="65"/>
      <c r="M30" s="65">
        <v>1</v>
      </c>
      <c r="N30" s="67"/>
      <c r="O30" s="65"/>
      <c r="P30" s="65"/>
      <c r="Q30" s="68"/>
      <c r="R30" s="65"/>
      <c r="S30" s="69"/>
      <c r="T30" s="70"/>
    </row>
    <row r="31" spans="2:20" ht="23.25" customHeight="1">
      <c r="B31" s="62"/>
      <c r="C31" s="63">
        <f aca="true" t="shared" si="1" ref="C31:C47">C30+1</f>
        <v>14</v>
      </c>
      <c r="D31" s="64"/>
      <c r="E31" s="64"/>
      <c r="F31" s="64"/>
      <c r="G31" s="64"/>
      <c r="H31" s="65"/>
      <c r="I31" s="65"/>
      <c r="J31" s="66"/>
      <c r="K31" s="65"/>
      <c r="L31" s="65"/>
      <c r="M31" s="65">
        <v>1</v>
      </c>
      <c r="N31" s="67"/>
      <c r="O31" s="65"/>
      <c r="P31" s="65"/>
      <c r="Q31" s="68"/>
      <c r="R31" s="65"/>
      <c r="S31" s="69"/>
      <c r="T31" s="70"/>
    </row>
    <row r="32" spans="2:20" ht="23.25" customHeight="1">
      <c r="B32" s="62"/>
      <c r="C32" s="63">
        <f t="shared" si="1"/>
        <v>15</v>
      </c>
      <c r="D32" s="64"/>
      <c r="E32" s="64"/>
      <c r="F32" s="64"/>
      <c r="G32" s="64"/>
      <c r="H32" s="65"/>
      <c r="I32" s="65"/>
      <c r="J32" s="66"/>
      <c r="K32" s="65"/>
      <c r="L32" s="65"/>
      <c r="M32" s="65">
        <v>1</v>
      </c>
      <c r="N32" s="67"/>
      <c r="O32" s="65"/>
      <c r="P32" s="65"/>
      <c r="Q32" s="68"/>
      <c r="R32" s="65"/>
      <c r="S32" s="69"/>
      <c r="T32" s="70"/>
    </row>
    <row r="33" spans="2:20" ht="23.25" customHeight="1">
      <c r="B33" s="62"/>
      <c r="C33" s="63">
        <f t="shared" si="1"/>
        <v>16</v>
      </c>
      <c r="D33" s="64"/>
      <c r="E33" s="64"/>
      <c r="F33" s="64"/>
      <c r="G33" s="64"/>
      <c r="H33" s="65"/>
      <c r="I33" s="65"/>
      <c r="J33" s="66"/>
      <c r="K33" s="65"/>
      <c r="L33" s="65"/>
      <c r="M33" s="65">
        <v>1</v>
      </c>
      <c r="N33" s="67"/>
      <c r="O33" s="65"/>
      <c r="P33" s="65"/>
      <c r="Q33" s="68"/>
      <c r="R33" s="65"/>
      <c r="S33" s="69"/>
      <c r="T33" s="70"/>
    </row>
    <row r="34" spans="2:21" ht="23.25" customHeight="1">
      <c r="B34" s="62"/>
      <c r="C34" s="63">
        <f t="shared" si="1"/>
        <v>17</v>
      </c>
      <c r="D34" s="64"/>
      <c r="E34" s="64"/>
      <c r="F34" s="64"/>
      <c r="G34" s="64"/>
      <c r="H34" s="65"/>
      <c r="I34" s="65"/>
      <c r="J34" s="73"/>
      <c r="K34" s="65"/>
      <c r="L34" s="65"/>
      <c r="M34" s="65">
        <v>1</v>
      </c>
      <c r="N34" s="67"/>
      <c r="O34" s="65"/>
      <c r="P34" s="65"/>
      <c r="Q34" s="68"/>
      <c r="R34" s="65"/>
      <c r="S34" s="69"/>
      <c r="T34" s="70"/>
      <c r="U34" s="53" t="s">
        <v>33</v>
      </c>
    </row>
    <row r="35" spans="2:20" ht="23.25" customHeight="1">
      <c r="B35" s="62"/>
      <c r="C35" s="63">
        <f t="shared" si="1"/>
        <v>18</v>
      </c>
      <c r="D35" s="64"/>
      <c r="E35" s="64"/>
      <c r="F35" s="64"/>
      <c r="G35" s="64"/>
      <c r="H35" s="65"/>
      <c r="I35" s="65"/>
      <c r="J35" s="66"/>
      <c r="K35" s="65"/>
      <c r="L35" s="65"/>
      <c r="M35" s="65">
        <v>1</v>
      </c>
      <c r="N35" s="67"/>
      <c r="O35" s="65"/>
      <c r="P35" s="65"/>
      <c r="Q35" s="68"/>
      <c r="R35" s="65"/>
      <c r="S35" s="69"/>
      <c r="T35" s="70"/>
    </row>
    <row r="36" spans="2:20" ht="23.25" customHeight="1">
      <c r="B36" s="62"/>
      <c r="C36" s="63">
        <f t="shared" si="1"/>
        <v>19</v>
      </c>
      <c r="D36" s="64"/>
      <c r="E36" s="64"/>
      <c r="F36" s="64"/>
      <c r="G36" s="64"/>
      <c r="H36" s="65"/>
      <c r="I36" s="65"/>
      <c r="J36" s="66"/>
      <c r="K36" s="65"/>
      <c r="L36" s="65"/>
      <c r="M36" s="65">
        <v>1</v>
      </c>
      <c r="N36" s="67"/>
      <c r="O36" s="65"/>
      <c r="P36" s="65"/>
      <c r="Q36" s="68"/>
      <c r="R36" s="65"/>
      <c r="S36" s="69"/>
      <c r="T36" s="70"/>
    </row>
    <row r="37" spans="2:20" ht="23.25" customHeight="1">
      <c r="B37" s="62"/>
      <c r="C37" s="63">
        <f t="shared" si="1"/>
        <v>20</v>
      </c>
      <c r="D37" s="64"/>
      <c r="E37" s="64"/>
      <c r="F37" s="64"/>
      <c r="G37" s="64"/>
      <c r="H37" s="65"/>
      <c r="I37" s="65"/>
      <c r="J37" s="66"/>
      <c r="K37" s="65"/>
      <c r="L37" s="65"/>
      <c r="M37" s="65">
        <v>1</v>
      </c>
      <c r="N37" s="67"/>
      <c r="O37" s="65"/>
      <c r="P37" s="65"/>
      <c r="Q37" s="68"/>
      <c r="R37" s="65"/>
      <c r="S37" s="69"/>
      <c r="T37" s="70"/>
    </row>
    <row r="38" spans="2:20" ht="23.25" customHeight="1">
      <c r="B38" s="62"/>
      <c r="C38" s="63">
        <f t="shared" si="1"/>
        <v>21</v>
      </c>
      <c r="D38" s="64"/>
      <c r="E38" s="64"/>
      <c r="F38" s="64"/>
      <c r="G38" s="64"/>
      <c r="H38" s="65"/>
      <c r="I38" s="65"/>
      <c r="J38" s="66"/>
      <c r="K38" s="65"/>
      <c r="L38" s="65"/>
      <c r="M38" s="65">
        <v>1</v>
      </c>
      <c r="N38" s="67"/>
      <c r="O38" s="65"/>
      <c r="P38" s="65"/>
      <c r="Q38" s="68"/>
      <c r="R38" s="65"/>
      <c r="S38" s="69"/>
      <c r="T38" s="70"/>
    </row>
    <row r="39" spans="2:20" ht="23.25" customHeight="1">
      <c r="B39" s="62"/>
      <c r="C39" s="63">
        <f t="shared" si="1"/>
        <v>22</v>
      </c>
      <c r="D39" s="64"/>
      <c r="E39" s="64"/>
      <c r="F39" s="64"/>
      <c r="G39" s="64"/>
      <c r="H39" s="65"/>
      <c r="I39" s="65"/>
      <c r="J39" s="66"/>
      <c r="K39" s="65"/>
      <c r="L39" s="65"/>
      <c r="M39" s="65">
        <v>1</v>
      </c>
      <c r="N39" s="67"/>
      <c r="O39" s="65"/>
      <c r="P39" s="65"/>
      <c r="Q39" s="68"/>
      <c r="R39" s="65"/>
      <c r="S39" s="69"/>
      <c r="T39" s="70"/>
    </row>
    <row r="40" spans="2:20" ht="23.25" customHeight="1">
      <c r="B40" s="62"/>
      <c r="C40" s="63">
        <f t="shared" si="1"/>
        <v>23</v>
      </c>
      <c r="D40" s="64"/>
      <c r="E40" s="64"/>
      <c r="F40" s="64"/>
      <c r="G40" s="64"/>
      <c r="H40" s="65"/>
      <c r="I40" s="65"/>
      <c r="J40" s="66"/>
      <c r="K40" s="71"/>
      <c r="L40" s="64"/>
      <c r="M40" s="65">
        <v>1</v>
      </c>
      <c r="N40" s="67"/>
      <c r="O40" s="65"/>
      <c r="P40" s="65"/>
      <c r="Q40" s="68"/>
      <c r="R40" s="65"/>
      <c r="S40" s="69"/>
      <c r="T40" s="70"/>
    </row>
    <row r="41" spans="2:20" ht="23.25" customHeight="1">
      <c r="B41" s="62"/>
      <c r="C41" s="63">
        <f t="shared" si="1"/>
        <v>24</v>
      </c>
      <c r="D41" s="64"/>
      <c r="E41" s="74"/>
      <c r="F41" s="74"/>
      <c r="G41" s="74"/>
      <c r="H41" s="75"/>
      <c r="I41" s="75"/>
      <c r="J41" s="66"/>
      <c r="K41" s="65"/>
      <c r="L41" s="65"/>
      <c r="M41" s="65">
        <v>1</v>
      </c>
      <c r="N41" s="67"/>
      <c r="O41" s="65"/>
      <c r="P41" s="65"/>
      <c r="Q41" s="68"/>
      <c r="R41" s="65"/>
      <c r="S41" s="69"/>
      <c r="T41" s="70"/>
    </row>
    <row r="42" spans="2:20" ht="23.25" customHeight="1">
      <c r="B42" s="62"/>
      <c r="C42" s="63">
        <f t="shared" si="1"/>
        <v>25</v>
      </c>
      <c r="D42" s="64"/>
      <c r="E42" s="64"/>
      <c r="F42" s="64"/>
      <c r="G42" s="64"/>
      <c r="H42" s="65"/>
      <c r="I42" s="65"/>
      <c r="J42" s="66"/>
      <c r="K42" s="65"/>
      <c r="L42" s="65"/>
      <c r="M42" s="65">
        <v>1</v>
      </c>
      <c r="N42" s="67"/>
      <c r="O42" s="65"/>
      <c r="P42" s="65"/>
      <c r="Q42" s="68"/>
      <c r="R42" s="65"/>
      <c r="S42" s="69"/>
      <c r="T42" s="70"/>
    </row>
    <row r="43" spans="2:20" ht="23.25" customHeight="1">
      <c r="B43" s="62"/>
      <c r="C43" s="63">
        <f t="shared" si="1"/>
        <v>26</v>
      </c>
      <c r="D43" s="64"/>
      <c r="E43" s="64"/>
      <c r="F43" s="64"/>
      <c r="G43" s="64"/>
      <c r="H43" s="65"/>
      <c r="I43" s="65"/>
      <c r="J43" s="66"/>
      <c r="K43" s="65"/>
      <c r="L43" s="65"/>
      <c r="M43" s="65">
        <v>1</v>
      </c>
      <c r="N43" s="67"/>
      <c r="O43" s="65"/>
      <c r="P43" s="65"/>
      <c r="Q43" s="68"/>
      <c r="R43" s="65"/>
      <c r="S43" s="69"/>
      <c r="T43" s="70"/>
    </row>
    <row r="44" spans="2:20" ht="23.25" customHeight="1">
      <c r="B44" s="62"/>
      <c r="C44" s="63">
        <f t="shared" si="1"/>
        <v>27</v>
      </c>
      <c r="D44" s="64"/>
      <c r="E44" s="64"/>
      <c r="F44" s="64"/>
      <c r="G44" s="64"/>
      <c r="H44" s="65"/>
      <c r="I44" s="65"/>
      <c r="J44" s="66"/>
      <c r="K44" s="65"/>
      <c r="L44" s="65"/>
      <c r="M44" s="65">
        <v>1</v>
      </c>
      <c r="N44" s="67"/>
      <c r="O44" s="65"/>
      <c r="P44" s="65"/>
      <c r="Q44" s="68"/>
      <c r="R44" s="65"/>
      <c r="S44" s="69"/>
      <c r="T44" s="70"/>
    </row>
    <row r="45" spans="2:20" ht="23.25" customHeight="1">
      <c r="B45" s="62"/>
      <c r="C45" s="63">
        <f t="shared" si="1"/>
        <v>28</v>
      </c>
      <c r="D45" s="64"/>
      <c r="E45" s="76"/>
      <c r="F45" s="76"/>
      <c r="G45" s="76"/>
      <c r="H45" s="65"/>
      <c r="I45" s="65"/>
      <c r="J45" s="66"/>
      <c r="K45" s="65"/>
      <c r="L45" s="77"/>
      <c r="M45" s="65">
        <v>1</v>
      </c>
      <c r="N45" s="67"/>
      <c r="O45" s="65"/>
      <c r="P45" s="65"/>
      <c r="Q45" s="68"/>
      <c r="R45" s="65"/>
      <c r="S45" s="69"/>
      <c r="T45" s="70"/>
    </row>
    <row r="46" spans="2:20" ht="23.25" customHeight="1">
      <c r="B46" s="62"/>
      <c r="C46" s="63">
        <f t="shared" si="1"/>
        <v>29</v>
      </c>
      <c r="D46" s="64"/>
      <c r="E46" s="76"/>
      <c r="F46" s="76"/>
      <c r="G46" s="76"/>
      <c r="H46" s="65"/>
      <c r="I46" s="65"/>
      <c r="J46" s="66"/>
      <c r="K46" s="65"/>
      <c r="L46" s="77"/>
      <c r="M46" s="65"/>
      <c r="N46" s="67"/>
      <c r="O46" s="65"/>
      <c r="P46" s="65"/>
      <c r="Q46" s="68"/>
      <c r="R46" s="65"/>
      <c r="S46" s="69"/>
      <c r="T46" s="70"/>
    </row>
    <row r="47" spans="2:20" ht="23.25" customHeight="1" thickBot="1">
      <c r="B47" s="62"/>
      <c r="C47" s="78">
        <f t="shared" si="1"/>
        <v>30</v>
      </c>
      <c r="D47" s="79"/>
      <c r="E47" s="79"/>
      <c r="F47" s="79"/>
      <c r="G47" s="79"/>
      <c r="H47" s="80"/>
      <c r="I47" s="80"/>
      <c r="J47" s="81"/>
      <c r="K47" s="82"/>
      <c r="L47" s="80"/>
      <c r="M47" s="80"/>
      <c r="N47" s="80"/>
      <c r="O47" s="80"/>
      <c r="P47" s="80"/>
      <c r="Q47" s="83"/>
      <c r="R47" s="80"/>
      <c r="S47" s="84"/>
      <c r="T47" s="85"/>
    </row>
    <row r="48" spans="2:20" s="45" customFormat="1" ht="22.5" customHeight="1">
      <c r="B48" s="86"/>
      <c r="C48" s="168"/>
      <c r="D48" s="169"/>
      <c r="E48" s="169"/>
      <c r="F48" s="169"/>
      <c r="G48" s="169"/>
      <c r="H48" s="87"/>
      <c r="I48" s="87"/>
      <c r="J48" s="88"/>
      <c r="K48" s="88"/>
      <c r="L48" s="88"/>
      <c r="M48" s="89">
        <f>SUM(M18:M47)</f>
        <v>28</v>
      </c>
      <c r="N48" s="90">
        <f>SUM(N18:N47)</f>
        <v>0</v>
      </c>
      <c r="O48" s="91">
        <f>SUM(O18:O47)</f>
        <v>0</v>
      </c>
      <c r="P48" s="92" t="s">
        <v>83</v>
      </c>
      <c r="Q48" s="93">
        <f>COUNTIF(P18:P47,"3K Walk")</f>
        <v>0</v>
      </c>
      <c r="R48" s="94" t="s">
        <v>39</v>
      </c>
      <c r="S48" s="93">
        <f>COUNTIF(R18:R47,"S")</f>
        <v>0</v>
      </c>
      <c r="T48" s="95"/>
    </row>
    <row r="49" spans="2:21" s="45" customFormat="1" ht="18">
      <c r="B49" s="86"/>
      <c r="C49" s="170"/>
      <c r="D49" s="171"/>
      <c r="E49" s="171"/>
      <c r="F49" s="171"/>
      <c r="G49" s="171"/>
      <c r="H49" s="96"/>
      <c r="I49" s="96"/>
      <c r="J49" s="97"/>
      <c r="K49" s="97"/>
      <c r="L49" s="97"/>
      <c r="M49" s="98"/>
      <c r="N49" s="99"/>
      <c r="O49" s="100"/>
      <c r="P49" s="101" t="s">
        <v>9</v>
      </c>
      <c r="Q49" s="102">
        <f>COUNTIF(P18:P47,"5K Run")</f>
        <v>0</v>
      </c>
      <c r="R49" s="103" t="s">
        <v>38</v>
      </c>
      <c r="S49" s="104">
        <f>COUNTIF(R18:R47,"M")</f>
        <v>0</v>
      </c>
      <c r="T49" s="105"/>
      <c r="U49" s="53"/>
    </row>
    <row r="50" spans="2:21" s="45" customFormat="1" ht="18">
      <c r="B50" s="86"/>
      <c r="C50" s="170"/>
      <c r="D50" s="171"/>
      <c r="E50" s="171"/>
      <c r="F50" s="171"/>
      <c r="G50" s="171"/>
      <c r="H50" s="96"/>
      <c r="I50" s="96"/>
      <c r="J50" s="97" t="s">
        <v>8</v>
      </c>
      <c r="K50" s="97"/>
      <c r="L50" s="97"/>
      <c r="M50" s="185">
        <f>M48+N48+O48</f>
        <v>28</v>
      </c>
      <c r="N50" s="186"/>
      <c r="O50" s="187"/>
      <c r="P50" s="101" t="s">
        <v>84</v>
      </c>
      <c r="Q50" s="102">
        <f>COUNTIF(P18:P47,"10K Run")</f>
        <v>0</v>
      </c>
      <c r="R50" s="106" t="s">
        <v>10</v>
      </c>
      <c r="S50" s="102">
        <f>COUNTIF(R18:R47,"L")</f>
        <v>0</v>
      </c>
      <c r="T50" s="107">
        <f>SUM(T18:T47)</f>
        <v>0</v>
      </c>
      <c r="U50" s="53"/>
    </row>
    <row r="51" spans="2:21" s="45" customFormat="1" ht="21.75" customHeight="1" thickBot="1">
      <c r="B51" s="86"/>
      <c r="C51" s="172"/>
      <c r="D51" s="173"/>
      <c r="E51" s="173"/>
      <c r="F51" s="173"/>
      <c r="G51" s="173"/>
      <c r="H51" s="108"/>
      <c r="I51" s="108"/>
      <c r="J51" s="108"/>
      <c r="K51" s="108"/>
      <c r="L51" s="108"/>
      <c r="M51" s="188"/>
      <c r="N51" s="189"/>
      <c r="O51" s="190"/>
      <c r="P51" s="109"/>
      <c r="Q51" s="110"/>
      <c r="R51" s="109" t="s">
        <v>11</v>
      </c>
      <c r="S51" s="110">
        <f>COUNTIF(R18:R47,"XL")</f>
        <v>0</v>
      </c>
      <c r="T51" s="111" t="s">
        <v>12</v>
      </c>
      <c r="U51" s="53"/>
    </row>
    <row r="52" spans="2:15" ht="21.75" customHeight="1">
      <c r="B52" s="62"/>
      <c r="N52" s="112"/>
      <c r="O52" s="112"/>
    </row>
    <row r="53" ht="21.75" customHeight="1">
      <c r="B53" s="53"/>
    </row>
    <row r="54" spans="2:20" ht="21.75" customHeight="1">
      <c r="B54" s="113"/>
      <c r="C54" s="114"/>
      <c r="D54" s="45" t="s">
        <v>26</v>
      </c>
      <c r="E54" s="45"/>
      <c r="F54" s="45"/>
      <c r="G54" s="45"/>
      <c r="H54" s="113"/>
      <c r="I54" s="113"/>
      <c r="J54" s="113"/>
      <c r="K54" s="45"/>
      <c r="L54" s="45"/>
      <c r="M54" s="113"/>
      <c r="N54" s="113"/>
      <c r="O54" s="113"/>
      <c r="P54" s="115"/>
      <c r="Q54" s="45"/>
      <c r="R54" s="45"/>
      <c r="S54" s="45"/>
      <c r="T54" s="45"/>
    </row>
    <row r="55" spans="2:20" ht="18.75" thickBot="1">
      <c r="B55" s="113"/>
      <c r="C55" s="116"/>
      <c r="D55" s="45" t="s">
        <v>91</v>
      </c>
      <c r="E55" s="45"/>
      <c r="F55" s="45"/>
      <c r="G55" s="45"/>
      <c r="H55" s="113"/>
      <c r="I55" s="113"/>
      <c r="J55" s="113"/>
      <c r="K55" s="45"/>
      <c r="L55" s="45"/>
      <c r="M55" s="113"/>
      <c r="N55" s="113"/>
      <c r="O55" s="113"/>
      <c r="P55" s="117" t="s">
        <v>92</v>
      </c>
      <c r="Q55" s="118"/>
      <c r="R55" s="119"/>
      <c r="S55" s="167">
        <f>+T50</f>
        <v>0</v>
      </c>
      <c r="T55" s="167"/>
    </row>
    <row r="56" spans="2:20" ht="18">
      <c r="B56" s="113"/>
      <c r="C56" s="114"/>
      <c r="D56" s="45" t="s">
        <v>116</v>
      </c>
      <c r="E56" s="45"/>
      <c r="F56" s="45"/>
      <c r="G56" s="45"/>
      <c r="H56" s="113"/>
      <c r="I56" s="113"/>
      <c r="J56" s="113"/>
      <c r="K56" s="45"/>
      <c r="L56" s="45"/>
      <c r="M56" s="113"/>
      <c r="N56" s="113"/>
      <c r="O56" s="113"/>
      <c r="P56" s="115"/>
      <c r="Q56" s="45"/>
      <c r="R56" s="45"/>
      <c r="S56" s="45"/>
      <c r="T56" s="45"/>
    </row>
    <row r="57" spans="2:20" ht="18">
      <c r="B57" s="113"/>
      <c r="C57" s="120"/>
      <c r="D57" s="121" t="s">
        <v>46</v>
      </c>
      <c r="E57" s="45"/>
      <c r="F57" s="45"/>
      <c r="G57" s="45"/>
      <c r="H57" s="113"/>
      <c r="I57" s="113"/>
      <c r="J57" s="113"/>
      <c r="K57" s="45"/>
      <c r="L57" s="45"/>
      <c r="M57" s="113"/>
      <c r="N57" s="113"/>
      <c r="O57" s="113"/>
      <c r="P57" s="115"/>
      <c r="Q57" s="45"/>
      <c r="R57" s="45"/>
      <c r="S57" s="45"/>
      <c r="T57" s="45"/>
    </row>
    <row r="58" spans="2:20" ht="18">
      <c r="B58" s="113"/>
      <c r="C58" s="45"/>
      <c r="D58" s="45" t="s">
        <v>117</v>
      </c>
      <c r="E58" s="45"/>
      <c r="F58" s="45"/>
      <c r="G58" s="45"/>
      <c r="H58" s="113"/>
      <c r="I58" s="113"/>
      <c r="J58" s="113"/>
      <c r="K58" s="45"/>
      <c r="L58" s="45"/>
      <c r="M58" s="113"/>
      <c r="N58" s="113"/>
      <c r="O58" s="113"/>
      <c r="P58" s="115"/>
      <c r="Q58" s="45"/>
      <c r="R58" s="45"/>
      <c r="S58" s="45"/>
      <c r="T58" s="45"/>
    </row>
    <row r="60" spans="4:10" ht="15.75">
      <c r="D60" s="122" t="s">
        <v>50</v>
      </c>
      <c r="E60" s="123"/>
      <c r="F60" s="123"/>
      <c r="G60" s="123"/>
      <c r="H60" s="124"/>
      <c r="I60" s="125"/>
      <c r="J60" s="124"/>
    </row>
    <row r="61" spans="4:10" ht="15.75">
      <c r="D61" s="122" t="s">
        <v>51</v>
      </c>
      <c r="E61" s="123"/>
      <c r="F61" s="123"/>
      <c r="G61" s="123" t="s">
        <v>52</v>
      </c>
      <c r="H61" s="124"/>
      <c r="I61" s="124"/>
      <c r="J61" s="124"/>
    </row>
    <row r="62" spans="4:10" ht="15.75">
      <c r="D62" s="122" t="s">
        <v>53</v>
      </c>
      <c r="E62" s="123"/>
      <c r="F62" s="123"/>
      <c r="G62" s="165" t="s">
        <v>54</v>
      </c>
      <c r="H62" s="165"/>
      <c r="I62" s="124"/>
      <c r="J62" s="124"/>
    </row>
    <row r="63" spans="4:10" ht="15.75">
      <c r="D63" s="122" t="s">
        <v>55</v>
      </c>
      <c r="E63" s="123"/>
      <c r="F63" s="123"/>
      <c r="G63" s="123" t="s">
        <v>48</v>
      </c>
      <c r="H63" s="124"/>
      <c r="I63" s="124"/>
      <c r="J63" s="124"/>
    </row>
    <row r="64" spans="4:10" ht="15.75">
      <c r="D64" s="122"/>
      <c r="E64" s="123"/>
      <c r="F64" s="123"/>
      <c r="G64" s="123" t="s">
        <v>49</v>
      </c>
      <c r="H64" s="124"/>
      <c r="I64" s="124"/>
      <c r="J64" s="124"/>
    </row>
    <row r="65" spans="4:10" ht="15.75">
      <c r="D65" s="122" t="s">
        <v>56</v>
      </c>
      <c r="E65" s="123"/>
      <c r="F65" s="123"/>
      <c r="G65" s="165" t="s">
        <v>57</v>
      </c>
      <c r="H65" s="165"/>
      <c r="I65" s="124"/>
      <c r="J65" s="124"/>
    </row>
    <row r="66" spans="4:10" ht="15.75">
      <c r="D66" s="122" t="s">
        <v>58</v>
      </c>
      <c r="E66" s="123"/>
      <c r="F66" s="123"/>
      <c r="G66" s="165">
        <v>3609116</v>
      </c>
      <c r="H66" s="165"/>
      <c r="I66" s="124"/>
      <c r="J66" s="124"/>
    </row>
    <row r="67" spans="2:16" ht="15.75">
      <c r="B67" s="53"/>
      <c r="D67" s="123"/>
      <c r="E67" s="123"/>
      <c r="F67" s="123"/>
      <c r="G67" s="123"/>
      <c r="H67" s="124"/>
      <c r="I67" s="124"/>
      <c r="J67" s="124"/>
      <c r="M67" s="53"/>
      <c r="N67" s="53"/>
      <c r="O67" s="53"/>
      <c r="P67" s="53"/>
    </row>
    <row r="68" spans="2:16" ht="18">
      <c r="B68" s="53"/>
      <c r="D68" s="126"/>
      <c r="E68" s="126"/>
      <c r="F68" s="126"/>
      <c r="G68" s="127" t="s">
        <v>59</v>
      </c>
      <c r="H68" s="128"/>
      <c r="I68" s="128"/>
      <c r="J68" s="128"/>
      <c r="M68" s="53"/>
      <c r="N68" s="53"/>
      <c r="O68" s="53"/>
      <c r="P68" s="53"/>
    </row>
    <row r="69" spans="2:16" ht="18">
      <c r="B69" s="53"/>
      <c r="D69" s="126"/>
      <c r="E69" s="126"/>
      <c r="F69" s="126"/>
      <c r="G69" s="127" t="s">
        <v>60</v>
      </c>
      <c r="H69" s="128"/>
      <c r="I69" s="128"/>
      <c r="J69" s="128"/>
      <c r="M69" s="53"/>
      <c r="N69" s="53"/>
      <c r="O69" s="53"/>
      <c r="P69" s="53"/>
    </row>
    <row r="70" spans="2:16" ht="14.25">
      <c r="B70" s="53"/>
      <c r="D70" s="126"/>
      <c r="E70" s="126"/>
      <c r="F70" s="126"/>
      <c r="G70" s="126"/>
      <c r="H70" s="129"/>
      <c r="I70" s="129"/>
      <c r="J70" s="129"/>
      <c r="M70" s="53"/>
      <c r="N70" s="53"/>
      <c r="O70" s="53"/>
      <c r="P70" s="53"/>
    </row>
    <row r="72" spans="2:20" ht="13.5">
      <c r="B72" s="166"/>
      <c r="C72" s="166"/>
      <c r="D72" s="166"/>
      <c r="E72" s="166"/>
      <c r="F72" s="166"/>
      <c r="G72" s="166"/>
      <c r="H72" s="166"/>
      <c r="I72" s="166"/>
      <c r="J72" s="166"/>
      <c r="K72" s="166"/>
      <c r="L72" s="166"/>
      <c r="M72" s="166"/>
      <c r="N72" s="166"/>
      <c r="O72" s="166"/>
      <c r="P72" s="166"/>
      <c r="Q72" s="166"/>
      <c r="R72" s="166"/>
      <c r="S72" s="166"/>
      <c r="T72" s="166"/>
    </row>
    <row r="76" ht="13.5">
      <c r="C76" s="130" t="s">
        <v>96</v>
      </c>
    </row>
  </sheetData>
  <sheetProtection/>
  <mergeCells count="47">
    <mergeCell ref="J9:K9"/>
    <mergeCell ref="E10:K10"/>
    <mergeCell ref="D11:F11"/>
    <mergeCell ref="J11:K11"/>
    <mergeCell ref="G65:H65"/>
    <mergeCell ref="C13:T13"/>
    <mergeCell ref="M15:M16"/>
    <mergeCell ref="J14:J16"/>
    <mergeCell ref="M50:O51"/>
    <mergeCell ref="G66:H66"/>
    <mergeCell ref="B72:T72"/>
    <mergeCell ref="S55:T55"/>
    <mergeCell ref="G62:H62"/>
    <mergeCell ref="C48:G51"/>
    <mergeCell ref="L14:L16"/>
    <mergeCell ref="K14:K16"/>
    <mergeCell ref="H14:H16"/>
    <mergeCell ref="M14:O14"/>
    <mergeCell ref="G15:G16"/>
    <mergeCell ref="D1:T1"/>
    <mergeCell ref="B3:T3"/>
    <mergeCell ref="B8:T8"/>
    <mergeCell ref="G11:I11"/>
    <mergeCell ref="E9:F9"/>
    <mergeCell ref="B5:T5"/>
    <mergeCell ref="A7:T7"/>
    <mergeCell ref="B4:T4"/>
    <mergeCell ref="B6:T6"/>
    <mergeCell ref="B9:D9"/>
    <mergeCell ref="B11:C11"/>
    <mergeCell ref="G9:I9"/>
    <mergeCell ref="B10:D10"/>
    <mergeCell ref="E15:E16"/>
    <mergeCell ref="F15:F16"/>
    <mergeCell ref="D14:E14"/>
    <mergeCell ref="F14:G14"/>
    <mergeCell ref="I14:I16"/>
    <mergeCell ref="C14:C16"/>
    <mergeCell ref="P14:Q16"/>
    <mergeCell ref="D15:D16"/>
    <mergeCell ref="M12:O12"/>
    <mergeCell ref="P12:R12"/>
    <mergeCell ref="S12:T12"/>
    <mergeCell ref="N15:N16"/>
    <mergeCell ref="T14:T16"/>
    <mergeCell ref="R14:S16"/>
    <mergeCell ref="O15:O16"/>
  </mergeCells>
  <dataValidations count="7">
    <dataValidation allowBlank="1" showErrorMessage="1" imeMode="off" sqref="P14 T14 D14:G15 L30:L37 N17:O27 S17:S47 M47 H14:J14 N29:O47 E17:E27 D17:D47 L41 G34:I34 E33:E36 C14:C47"/>
    <dataValidation allowBlank="1" showErrorMessage="1" imeMode="on" sqref="M48:M50 N48:O49 S48:S51 L42:L44 J47:L47 F19:F21 G20:I21 J35:J46 Q48:Q51 G19:H19 L17:L27 J17:J33 K17:K46 F17:I18 G33:H33 F23:G26 H22:I26 F27:I27 F28 F33:F36 G35:I36 L29 I37 L38:L39 M14:M16"/>
    <dataValidation type="list" allowBlank="1" showErrorMessage="1" imeMode="off" sqref="Q20:Q30 Q38:Q39 Q41 Q43:Q46 Q17:Q18">
      <formula1>'regi_form-登録票'!$N$61:$N$66</formula1>
    </dataValidation>
    <dataValidation type="list" allowBlank="1" showInputMessage="1" showErrorMessage="1" sqref="R17:R47">
      <formula1>"S, M, L, XL"</formula1>
    </dataValidation>
    <dataValidation type="list" allowBlank="1" showErrorMessage="1" sqref="P17:P47">
      <formula1>'regi_form-登録票'!$P$48:$P$50</formula1>
    </dataValidation>
    <dataValidation type="list" allowBlank="1" showErrorMessage="1" imeMode="off" sqref="Q47 Q31:Q37 Q40 Q42">
      <formula1>'regi_form-登録票'!#REF!</formula1>
    </dataValidation>
    <dataValidation type="list" allowBlank="1" showErrorMessage="1" imeMode="off" sqref="Q19">
      <formula1>'regi_form-登録票'!#REF!</formula1>
    </dataValidation>
  </dataValidations>
  <hyperlinks>
    <hyperlink ref="J17" r:id="rId1" display="hanako123@gmail.com"/>
  </hyperlinks>
  <printOptions/>
  <pageMargins left="0.15748031496062992" right="0.1968503937007874" top="0.4724409448818898" bottom="0.31496062992125984" header="0.2362204724409449" footer="0.2755905511811024"/>
  <pageSetup fitToHeight="1" fitToWidth="1" horizontalDpi="300" verticalDpi="300" orientation="landscape" paperSize="9" scale="43"/>
  <drawing r:id="rId2"/>
</worksheet>
</file>

<file path=xl/worksheets/sheet2.xml><?xml version="1.0" encoding="utf-8"?>
<worksheet xmlns="http://schemas.openxmlformats.org/spreadsheetml/2006/main" xmlns:r="http://schemas.openxmlformats.org/officeDocument/2006/relationships">
  <dimension ref="A1:B25"/>
  <sheetViews>
    <sheetView zoomScale="75" zoomScaleNormal="75" zoomScalePageLayoutView="0" workbookViewId="0" topLeftCell="A1">
      <selection activeCell="D9" sqref="D9"/>
    </sheetView>
  </sheetViews>
  <sheetFormatPr defaultColWidth="11" defaultRowHeight="14.25"/>
  <cols>
    <col min="1" max="1" width="92.296875" style="0" customWidth="1"/>
  </cols>
  <sheetData>
    <row r="1" spans="1:2" s="12" customFormat="1" ht="18">
      <c r="A1" s="22"/>
      <c r="B1" s="33"/>
    </row>
    <row r="2" s="1" customFormat="1" ht="4.5" customHeight="1">
      <c r="A2" s="32"/>
    </row>
    <row r="3" s="13" customFormat="1" ht="28.5" customHeight="1">
      <c r="A3" s="36" t="s">
        <v>65</v>
      </c>
    </row>
    <row r="4" s="15" customFormat="1" ht="4.5" customHeight="1">
      <c r="A4" s="34"/>
    </row>
    <row r="5" s="15" customFormat="1" ht="33" customHeight="1">
      <c r="A5" s="13" t="s">
        <v>66</v>
      </c>
    </row>
    <row r="6" s="13" customFormat="1" ht="15.75"/>
    <row r="7" s="13" customFormat="1" ht="48">
      <c r="A7" s="14" t="s">
        <v>67</v>
      </c>
    </row>
    <row r="8" s="13" customFormat="1" ht="15.75">
      <c r="A8" s="14"/>
    </row>
    <row r="9" s="13" customFormat="1" ht="48">
      <c r="A9" s="14" t="s">
        <v>74</v>
      </c>
    </row>
    <row r="10" s="13" customFormat="1" ht="15.75"/>
    <row r="11" s="13" customFormat="1" ht="48">
      <c r="A11" s="16" t="s">
        <v>68</v>
      </c>
    </row>
    <row r="12" s="13" customFormat="1" ht="15.75"/>
    <row r="13" s="13" customFormat="1" ht="31.5">
      <c r="A13" s="16" t="s">
        <v>69</v>
      </c>
    </row>
    <row r="14" s="13" customFormat="1" ht="15.75"/>
    <row r="15" s="13" customFormat="1" ht="63.75">
      <c r="A15" s="16" t="s">
        <v>70</v>
      </c>
    </row>
    <row r="16" s="13" customFormat="1" ht="15.75"/>
    <row r="17" s="13" customFormat="1" ht="15.75">
      <c r="A17" s="13" t="s">
        <v>82</v>
      </c>
    </row>
    <row r="18" s="13" customFormat="1" ht="15.75"/>
    <row r="19" s="13" customFormat="1" ht="15.75">
      <c r="A19" s="13" t="s">
        <v>71</v>
      </c>
    </row>
    <row r="20" s="1" customFormat="1" ht="15.75">
      <c r="A20" s="13"/>
    </row>
    <row r="21" s="1" customFormat="1" ht="15.75">
      <c r="A21" s="13" t="s">
        <v>72</v>
      </c>
    </row>
    <row r="22" ht="15.75">
      <c r="A22" s="13"/>
    </row>
    <row r="23" ht="31.5">
      <c r="A23" s="16" t="s">
        <v>73</v>
      </c>
    </row>
    <row r="24" ht="13.5">
      <c r="A24" s="1"/>
    </row>
    <row r="25" ht="13.5">
      <c r="A25" s="35"/>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7"/>
  <sheetViews>
    <sheetView zoomScalePageLayoutView="0" workbookViewId="0" topLeftCell="A1">
      <selection activeCell="C13" sqref="C13"/>
    </sheetView>
  </sheetViews>
  <sheetFormatPr defaultColWidth="11" defaultRowHeight="14.25"/>
  <cols>
    <col min="1" max="1" width="75.5" style="0" customWidth="1"/>
  </cols>
  <sheetData>
    <row r="1" spans="1:2" s="17" customFormat="1" ht="18">
      <c r="A1" s="23"/>
      <c r="B1" s="24"/>
    </row>
    <row r="2" spans="1:2" s="1" customFormat="1" ht="4.5" customHeight="1">
      <c r="A2" s="29"/>
      <c r="B2" s="25"/>
    </row>
    <row r="3" spans="1:2" s="1" customFormat="1" ht="21.75" customHeight="1">
      <c r="A3" s="31" t="s">
        <v>75</v>
      </c>
      <c r="B3" s="25"/>
    </row>
    <row r="4" spans="1:2" s="19" customFormat="1" ht="22.5" customHeight="1">
      <c r="A4" s="30" t="s">
        <v>97</v>
      </c>
      <c r="B4" s="26"/>
    </row>
    <row r="5" spans="1:2" s="1" customFormat="1" ht="3.75" customHeight="1">
      <c r="A5" s="28"/>
      <c r="B5" s="25"/>
    </row>
    <row r="6" spans="1:2" s="1" customFormat="1" ht="13.5">
      <c r="A6" s="25"/>
      <c r="B6" s="25"/>
    </row>
    <row r="7" spans="1:2" s="1" customFormat="1" ht="55.5">
      <c r="A7" s="26" t="s">
        <v>77</v>
      </c>
      <c r="B7" s="25"/>
    </row>
    <row r="8" spans="1:2" s="1" customFormat="1" ht="13.5">
      <c r="A8" s="25"/>
      <c r="B8" s="25"/>
    </row>
    <row r="9" spans="1:2" s="1" customFormat="1" ht="42">
      <c r="A9" s="27" t="s">
        <v>76</v>
      </c>
      <c r="B9" s="25"/>
    </row>
    <row r="10" spans="1:2" s="1" customFormat="1" ht="13.5">
      <c r="A10" s="25"/>
      <c r="B10" s="25"/>
    </row>
    <row r="11" spans="1:2" s="1" customFormat="1" ht="55.5">
      <c r="A11" s="27" t="s">
        <v>85</v>
      </c>
      <c r="B11" s="25"/>
    </row>
    <row r="12" spans="1:2" s="1" customFormat="1" ht="13.5">
      <c r="A12" s="25"/>
      <c r="B12" s="25"/>
    </row>
    <row r="13" spans="1:2" s="1" customFormat="1" ht="69.75">
      <c r="A13" s="27" t="s">
        <v>78</v>
      </c>
      <c r="B13" s="25"/>
    </row>
    <row r="14" spans="1:2" s="1" customFormat="1" ht="13.5">
      <c r="A14" s="25"/>
      <c r="B14" s="25"/>
    </row>
    <row r="15" spans="1:2" s="1" customFormat="1" ht="69.75">
      <c r="A15" s="27" t="s">
        <v>79</v>
      </c>
      <c r="B15" s="25"/>
    </row>
    <row r="16" spans="1:2" s="18" customFormat="1" ht="13.5">
      <c r="A16" s="25"/>
      <c r="B16" s="27"/>
    </row>
    <row r="17" spans="1:2" s="1" customFormat="1" ht="55.5">
      <c r="A17" s="27" t="s">
        <v>90</v>
      </c>
      <c r="B17" s="25"/>
    </row>
    <row r="18" spans="1:2" s="1" customFormat="1" ht="13.5">
      <c r="A18" s="25"/>
      <c r="B18" s="25"/>
    </row>
    <row r="19" spans="1:2" s="1" customFormat="1" ht="42">
      <c r="A19" s="27" t="s">
        <v>86</v>
      </c>
      <c r="B19" s="25"/>
    </row>
    <row r="20" spans="1:2" s="1" customFormat="1" ht="13.5">
      <c r="A20" s="25"/>
      <c r="B20" s="25"/>
    </row>
    <row r="21" spans="1:2" s="1" customFormat="1" ht="13.5">
      <c r="A21" s="25" t="s">
        <v>80</v>
      </c>
      <c r="B21" s="25"/>
    </row>
    <row r="22" spans="1:2" s="1" customFormat="1" ht="13.5">
      <c r="A22" s="25"/>
      <c r="B22" s="25"/>
    </row>
    <row r="23" spans="1:2" s="1" customFormat="1" ht="13.5">
      <c r="A23" s="25" t="s">
        <v>87</v>
      </c>
      <c r="B23" s="25"/>
    </row>
    <row r="24" spans="1:2" s="1" customFormat="1" ht="13.5">
      <c r="A24" s="25"/>
      <c r="B24" s="25"/>
    </row>
    <row r="25" spans="1:2" s="1" customFormat="1" ht="42">
      <c r="A25" s="27" t="s">
        <v>88</v>
      </c>
      <c r="B25" s="25"/>
    </row>
    <row r="26" spans="1:2" s="1" customFormat="1" ht="13.5">
      <c r="A26" s="25"/>
      <c r="B26" s="25"/>
    </row>
    <row r="27" spans="1:2" s="1" customFormat="1" ht="27.75">
      <c r="A27" s="27" t="s">
        <v>89</v>
      </c>
      <c r="B27" s="25"/>
    </row>
    <row r="28" spans="1:2" s="1" customFormat="1" ht="13.5">
      <c r="A28" s="25"/>
      <c r="B28" s="25"/>
    </row>
    <row r="29" spans="1:2" s="1" customFormat="1" ht="4.5" customHeight="1">
      <c r="A29" s="29"/>
      <c r="B29" s="25"/>
    </row>
    <row r="30" s="1" customFormat="1" ht="13.5">
      <c r="A30" s="25"/>
    </row>
    <row r="31" s="1" customFormat="1" ht="13.5"/>
    <row r="32" s="1" customFormat="1" ht="13.5"/>
    <row r="33" s="1" customFormat="1" ht="13.5"/>
    <row r="34" s="1" customFormat="1" ht="13.5"/>
    <row r="35" ht="13.5">
      <c r="A35" s="1"/>
    </row>
    <row r="36" ht="13.5">
      <c r="A36" s="1"/>
    </row>
    <row r="37" ht="13.5">
      <c r="A37" s="1"/>
    </row>
  </sheetData>
  <sheetProtection/>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9"/>
  <sheetViews>
    <sheetView zoomScalePageLayoutView="0" workbookViewId="0" topLeftCell="A10">
      <selection activeCell="A23" sqref="A23"/>
    </sheetView>
  </sheetViews>
  <sheetFormatPr defaultColWidth="12.796875" defaultRowHeight="14.25"/>
  <cols>
    <col min="1" max="1" width="80.296875" style="1" customWidth="1"/>
    <col min="2" max="16384" width="12.796875" style="1" customWidth="1"/>
  </cols>
  <sheetData>
    <row r="1" s="2" customFormat="1" ht="16.5">
      <c r="A1" s="43"/>
    </row>
    <row r="2" spans="1:5" ht="3.75" customHeight="1">
      <c r="A2" s="35"/>
      <c r="E2" s="5"/>
    </row>
    <row r="3" s="6" customFormat="1" ht="15.75">
      <c r="A3" s="11" t="s">
        <v>127</v>
      </c>
    </row>
    <row r="4" ht="15">
      <c r="A4" s="8"/>
    </row>
    <row r="5" ht="30">
      <c r="A5" s="7" t="s">
        <v>126</v>
      </c>
    </row>
    <row r="6" ht="15">
      <c r="A6" s="8"/>
    </row>
    <row r="7" s="6" customFormat="1" ht="15">
      <c r="A7" s="8"/>
    </row>
    <row r="8" ht="15">
      <c r="A8" s="10" t="s">
        <v>30</v>
      </c>
    </row>
    <row r="9" ht="30">
      <c r="A9" s="7" t="s">
        <v>128</v>
      </c>
    </row>
    <row r="10" ht="75">
      <c r="A10" s="20" t="s">
        <v>25</v>
      </c>
    </row>
    <row r="11" ht="15">
      <c r="A11" s="8"/>
    </row>
    <row r="12" s="6" customFormat="1" ht="15">
      <c r="A12" s="8"/>
    </row>
    <row r="13" s="6" customFormat="1" ht="15">
      <c r="A13" s="10" t="s">
        <v>18</v>
      </c>
    </row>
    <row r="14" ht="75">
      <c r="A14" s="7" t="s">
        <v>131</v>
      </c>
    </row>
    <row r="15" ht="15">
      <c r="A15" s="9"/>
    </row>
    <row r="16" s="6" customFormat="1" ht="15">
      <c r="A16" s="8"/>
    </row>
    <row r="17" ht="15">
      <c r="A17" s="10" t="s">
        <v>19</v>
      </c>
    </row>
    <row r="18" ht="60">
      <c r="A18" s="7" t="s">
        <v>81</v>
      </c>
    </row>
    <row r="19" ht="15">
      <c r="A19" s="10"/>
    </row>
    <row r="20" s="6" customFormat="1" ht="15">
      <c r="A20" s="8"/>
    </row>
    <row r="21" ht="15">
      <c r="A21" s="10" t="s">
        <v>20</v>
      </c>
    </row>
    <row r="22" ht="45">
      <c r="A22" s="7" t="s">
        <v>132</v>
      </c>
    </row>
    <row r="23" ht="15">
      <c r="A23" s="8"/>
    </row>
    <row r="24" s="6" customFormat="1" ht="15">
      <c r="A24" s="8"/>
    </row>
    <row r="25" ht="15">
      <c r="A25" s="10" t="s">
        <v>21</v>
      </c>
    </row>
    <row r="26" ht="30">
      <c r="A26" s="9" t="s">
        <v>2</v>
      </c>
    </row>
    <row r="27" s="6" customFormat="1" ht="15">
      <c r="A27" s="8"/>
    </row>
    <row r="28" ht="15">
      <c r="A28" s="10" t="s">
        <v>22</v>
      </c>
    </row>
    <row r="29" ht="15">
      <c r="A29" s="7" t="s">
        <v>31</v>
      </c>
    </row>
    <row r="30" ht="15">
      <c r="A30" s="11"/>
    </row>
    <row r="31" s="6" customFormat="1" ht="15">
      <c r="A31" s="8"/>
    </row>
    <row r="32" ht="15">
      <c r="A32" s="10" t="s">
        <v>32</v>
      </c>
    </row>
    <row r="33" s="6" customFormat="1" ht="15">
      <c r="A33" s="7" t="s">
        <v>42</v>
      </c>
    </row>
    <row r="34" ht="15">
      <c r="A34" s="8" t="s">
        <v>0</v>
      </c>
    </row>
    <row r="35" ht="60">
      <c r="A35" s="7" t="s">
        <v>44</v>
      </c>
    </row>
    <row r="36" ht="15.75">
      <c r="A36" s="38" t="s">
        <v>45</v>
      </c>
    </row>
    <row r="38" ht="13.5">
      <c r="A38" s="35"/>
    </row>
    <row r="39" ht="13.5">
      <c r="A39" s="4"/>
    </row>
  </sheetData>
  <sheetProtection/>
  <printOptions/>
  <pageMargins left="0.7875" right="0.787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35"/>
  <sheetViews>
    <sheetView tabSelected="1" zoomScale="81" zoomScaleNormal="81" zoomScalePageLayoutView="0" workbookViewId="0" topLeftCell="A1">
      <selection activeCell="A6" sqref="A6"/>
    </sheetView>
  </sheetViews>
  <sheetFormatPr defaultColWidth="12.796875" defaultRowHeight="14.25"/>
  <cols>
    <col min="1" max="1" width="69.296875" style="1" customWidth="1"/>
    <col min="2" max="4" width="121.296875" style="1" customWidth="1"/>
    <col min="5" max="16384" width="12.796875" style="1" customWidth="1"/>
  </cols>
  <sheetData>
    <row r="1" spans="1:2" s="6" customFormat="1" ht="13.5">
      <c r="A1" s="43"/>
      <c r="B1" s="21"/>
    </row>
    <row r="2" spans="1:4" ht="4.5" customHeight="1">
      <c r="A2" s="35"/>
      <c r="B2" s="25"/>
      <c r="D2" s="3"/>
    </row>
    <row r="3" spans="1:2" s="6" customFormat="1" ht="37.5" customHeight="1">
      <c r="A3" s="44" t="s">
        <v>129</v>
      </c>
      <c r="B3" s="21"/>
    </row>
    <row r="4" spans="1:2" ht="15.75">
      <c r="A4" s="38"/>
      <c r="B4" s="25"/>
    </row>
    <row r="5" spans="1:2" ht="63.75">
      <c r="A5" s="37" t="s">
        <v>137</v>
      </c>
      <c r="B5" s="25"/>
    </row>
    <row r="6" spans="1:2" ht="15.75">
      <c r="A6" s="38"/>
      <c r="B6" s="25"/>
    </row>
    <row r="7" spans="1:2" s="6" customFormat="1" ht="15.75">
      <c r="A7" s="38"/>
      <c r="B7" s="21"/>
    </row>
    <row r="8" spans="1:2" ht="15.75">
      <c r="A8" s="39" t="s">
        <v>23</v>
      </c>
      <c r="B8" s="25"/>
    </row>
    <row r="9" spans="1:2" ht="79.5">
      <c r="A9" s="37" t="s">
        <v>130</v>
      </c>
      <c r="B9" s="25"/>
    </row>
    <row r="10" spans="1:2" ht="96">
      <c r="A10" s="40" t="s">
        <v>98</v>
      </c>
      <c r="B10" s="25"/>
    </row>
    <row r="11" spans="1:2" ht="15.75">
      <c r="A11" s="40"/>
      <c r="B11" s="25"/>
    </row>
    <row r="12" spans="1:2" s="6" customFormat="1" ht="15.75">
      <c r="A12" s="41"/>
      <c r="B12" s="21"/>
    </row>
    <row r="13" spans="1:2" ht="15.75">
      <c r="A13" s="39" t="s">
        <v>27</v>
      </c>
      <c r="B13" s="25"/>
    </row>
    <row r="14" spans="1:2" ht="79.5">
      <c r="A14" s="37" t="s">
        <v>135</v>
      </c>
      <c r="B14" s="25"/>
    </row>
    <row r="15" spans="1:2" ht="15.75">
      <c r="A15" s="38"/>
      <c r="B15" s="25"/>
    </row>
    <row r="16" spans="1:2" s="6" customFormat="1" ht="15.75">
      <c r="A16" s="38"/>
      <c r="B16" s="21"/>
    </row>
    <row r="17" spans="1:2" ht="15.75">
      <c r="A17" s="39" t="s">
        <v>14</v>
      </c>
      <c r="B17" s="25"/>
    </row>
    <row r="18" spans="1:2" ht="48">
      <c r="A18" s="37" t="s">
        <v>134</v>
      </c>
      <c r="B18" s="25"/>
    </row>
    <row r="19" spans="1:2" ht="15.75">
      <c r="A19" s="42"/>
      <c r="B19" s="25"/>
    </row>
    <row r="20" spans="1:2" s="6" customFormat="1" ht="15.75">
      <c r="A20" s="38"/>
      <c r="B20" s="21"/>
    </row>
    <row r="21" spans="1:2" ht="15.75">
      <c r="A21" s="39" t="s">
        <v>15</v>
      </c>
      <c r="B21" s="25"/>
    </row>
    <row r="22" spans="1:2" ht="63.75">
      <c r="A22" s="37" t="s">
        <v>133</v>
      </c>
      <c r="B22" s="25"/>
    </row>
    <row r="23" spans="1:2" ht="15.75">
      <c r="A23" s="41"/>
      <c r="B23" s="25"/>
    </row>
    <row r="24" spans="1:2" s="6" customFormat="1" ht="15.75">
      <c r="A24" s="38"/>
      <c r="B24" s="21"/>
    </row>
    <row r="25" spans="1:2" ht="15.75">
      <c r="A25" s="39" t="s">
        <v>24</v>
      </c>
      <c r="B25" s="25"/>
    </row>
    <row r="26" spans="1:2" ht="79.5">
      <c r="A26" s="37" t="s">
        <v>136</v>
      </c>
      <c r="B26" s="25"/>
    </row>
    <row r="27" spans="1:2" ht="15.75">
      <c r="A27" s="38"/>
      <c r="B27" s="25"/>
    </row>
    <row r="28" spans="1:2" ht="15.75">
      <c r="A28" s="38"/>
      <c r="B28" s="25"/>
    </row>
    <row r="29" spans="1:2" ht="15.75">
      <c r="A29" s="39" t="s">
        <v>16</v>
      </c>
      <c r="B29" s="25"/>
    </row>
    <row r="30" spans="1:2" s="6" customFormat="1" ht="15.75">
      <c r="A30" s="38" t="s">
        <v>43</v>
      </c>
      <c r="B30" s="21"/>
    </row>
    <row r="31" spans="1:2" ht="15.75">
      <c r="A31" s="42" t="s">
        <v>3</v>
      </c>
      <c r="B31" s="25"/>
    </row>
    <row r="32" spans="1:2" ht="79.5">
      <c r="A32" s="37" t="s">
        <v>4</v>
      </c>
      <c r="B32" s="25"/>
    </row>
    <row r="33" spans="1:2" ht="15.75">
      <c r="A33" s="38" t="s">
        <v>1</v>
      </c>
      <c r="B33" s="25"/>
    </row>
    <row r="34" ht="15.75">
      <c r="A34" s="38"/>
    </row>
    <row r="35" ht="13.5">
      <c r="A35" s="29"/>
    </row>
  </sheetData>
  <sheetProtection/>
  <printOptions/>
  <pageMargins left="0.7083333333333334" right="0.7083333333333334"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2018-12-06T03:01:04Z</cp:lastPrinted>
  <dcterms:created xsi:type="dcterms:W3CDTF">2008-08-13T09:33:44Z</dcterms:created>
  <dcterms:modified xsi:type="dcterms:W3CDTF">2019-10-03T07:48:33Z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